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5970" windowHeight="7335" activeTab="0"/>
  </bookViews>
  <sheets>
    <sheet name="Summary" sheetId="1" r:id="rId1"/>
    <sheet name="hrepeat" sheetId="2" r:id="rId2"/>
    <sheet name="mrepeat" sheetId="3" r:id="rId3"/>
    <sheet name="rrepeat" sheetId="4" r:id="rId4"/>
  </sheets>
  <definedNames/>
  <calcPr fullCalcOnLoad="1"/>
</workbook>
</file>

<file path=xl/sharedStrings.xml><?xml version="1.0" encoding="utf-8"?>
<sst xmlns="http://schemas.openxmlformats.org/spreadsheetml/2006/main" count="802" uniqueCount="234">
  <si>
    <t>AHRARNT_01</t>
  </si>
  <si>
    <t>AHRARNT_02</t>
  </si>
  <si>
    <t>AHR_01</t>
  </si>
  <si>
    <t>AP1FJ_01</t>
  </si>
  <si>
    <t>AP1_01</t>
  </si>
  <si>
    <t>AP1_02</t>
  </si>
  <si>
    <t>AP1_03</t>
  </si>
  <si>
    <t>AP2_01</t>
  </si>
  <si>
    <t>AP4_01</t>
  </si>
  <si>
    <t>AP4_02</t>
  </si>
  <si>
    <t>AP4_03</t>
  </si>
  <si>
    <t>ARNT_01</t>
  </si>
  <si>
    <t>ARP1_01</t>
  </si>
  <si>
    <t>ATF_01</t>
  </si>
  <si>
    <t>BARBIE_01</t>
  </si>
  <si>
    <t>BRACH_01</t>
  </si>
  <si>
    <t>BRN2_01</t>
  </si>
  <si>
    <t>CAAT_01</t>
  </si>
  <si>
    <t>CDPCR3HD_01</t>
  </si>
  <si>
    <t>CDPCR3_01</t>
  </si>
  <si>
    <t>CDP_01</t>
  </si>
  <si>
    <t>CDP_02</t>
  </si>
  <si>
    <t>CEBPB_01</t>
  </si>
  <si>
    <t>CEBP_02</t>
  </si>
  <si>
    <t>CETS1P54_01</t>
  </si>
  <si>
    <t>CHOP_01</t>
  </si>
  <si>
    <t>CLOX_01</t>
  </si>
  <si>
    <t>CLTR-CAAT_01</t>
  </si>
  <si>
    <t>CMYB_01</t>
  </si>
  <si>
    <t>COMP1_01</t>
  </si>
  <si>
    <t>COUP_01</t>
  </si>
  <si>
    <t>CP2_01</t>
  </si>
  <si>
    <t>CREBP1CJUN_01</t>
  </si>
  <si>
    <t>CREBP1_01</t>
  </si>
  <si>
    <t>CREBP1_02</t>
  </si>
  <si>
    <t>CREB_01</t>
  </si>
  <si>
    <t>CREB_02</t>
  </si>
  <si>
    <t>CREB_03</t>
  </si>
  <si>
    <t>CREB_04</t>
  </si>
  <si>
    <t>CREL_01</t>
  </si>
  <si>
    <t>DELTAEF1_01</t>
  </si>
  <si>
    <t>E2F_01</t>
  </si>
  <si>
    <t>E2F_02</t>
  </si>
  <si>
    <t>E2_01</t>
  </si>
  <si>
    <t>E2_02</t>
  </si>
  <si>
    <t>E47_01</t>
  </si>
  <si>
    <t>E47_02</t>
  </si>
  <si>
    <t>E4BP4_01</t>
  </si>
  <si>
    <t>EBVR_01</t>
  </si>
  <si>
    <t>EGR1_01</t>
  </si>
  <si>
    <t>EGR2_01</t>
  </si>
  <si>
    <t>EGR3_01</t>
  </si>
  <si>
    <t>ELK1_01</t>
  </si>
  <si>
    <t>ER_01</t>
  </si>
  <si>
    <t>EVI1_01</t>
  </si>
  <si>
    <t>EVI1_02</t>
  </si>
  <si>
    <t>EVI1_03</t>
  </si>
  <si>
    <t>EVI1_04</t>
  </si>
  <si>
    <t>EVI1_05</t>
  </si>
  <si>
    <t>EVI1_06</t>
  </si>
  <si>
    <t>FREAC2_01</t>
  </si>
  <si>
    <t>FREAC3_01</t>
  </si>
  <si>
    <t>FREAC4_01</t>
  </si>
  <si>
    <t>FREAC7_01</t>
  </si>
  <si>
    <t>GATA1_01</t>
  </si>
  <si>
    <t>GATA1_02</t>
  </si>
  <si>
    <t>GATA1_03</t>
  </si>
  <si>
    <t>GATA1_04</t>
  </si>
  <si>
    <t>GATA1_05</t>
  </si>
  <si>
    <t>GATA2_01</t>
  </si>
  <si>
    <t>GATA2_02</t>
  </si>
  <si>
    <t>GATA3_01</t>
  </si>
  <si>
    <t>GATA3_02</t>
  </si>
  <si>
    <t>GATA_01</t>
  </si>
  <si>
    <t>GC_01</t>
  </si>
  <si>
    <t>GFI1_01</t>
  </si>
  <si>
    <t>GKLF_01</t>
  </si>
  <si>
    <t>GRE_01</t>
  </si>
  <si>
    <t>HEN1_01</t>
  </si>
  <si>
    <t>HEN1_02</t>
  </si>
  <si>
    <t>HFH2_01</t>
  </si>
  <si>
    <t>HFH3_01</t>
  </si>
  <si>
    <t>HFH8_01</t>
  </si>
  <si>
    <t>HLF_01</t>
  </si>
  <si>
    <t>HNF1_01</t>
  </si>
  <si>
    <t>HNF1_02</t>
  </si>
  <si>
    <t>HNF3B_01</t>
  </si>
  <si>
    <t>HOX1-3_01</t>
  </si>
  <si>
    <t>IK1_01</t>
  </si>
  <si>
    <t>IK2_01</t>
  </si>
  <si>
    <t>IK3_01</t>
  </si>
  <si>
    <t>IRF1_01</t>
  </si>
  <si>
    <t>IRF2_01</t>
  </si>
  <si>
    <t>ISRE_01</t>
  </si>
  <si>
    <t>LMO2COM_01</t>
  </si>
  <si>
    <t>LMO2COM_02</t>
  </si>
  <si>
    <t>LYF1_01</t>
  </si>
  <si>
    <t>MAX_01</t>
  </si>
  <si>
    <t>MEF2_01</t>
  </si>
  <si>
    <t>MEF2_02</t>
  </si>
  <si>
    <t>MEF2_03</t>
  </si>
  <si>
    <t>MEF2_04</t>
  </si>
  <si>
    <t>MIF1_01</t>
  </si>
  <si>
    <t>MYCMAX_01</t>
  </si>
  <si>
    <t>MYCMAX_02</t>
  </si>
  <si>
    <t>MYOD_01</t>
  </si>
  <si>
    <t>MYOD_02</t>
  </si>
  <si>
    <t>MYOGNF1_01</t>
  </si>
  <si>
    <t>MZF1_01</t>
  </si>
  <si>
    <t>NF1_01</t>
  </si>
  <si>
    <t>NFAT_01</t>
  </si>
  <si>
    <t>NFE2_01</t>
  </si>
  <si>
    <t>NFKAPPAB50_01</t>
  </si>
  <si>
    <t>NFKAPPAB65_01</t>
  </si>
  <si>
    <t>NFKAPPAB_01</t>
  </si>
  <si>
    <t>NFKAPPAB_02</t>
  </si>
  <si>
    <t>NFKAPPAB_03</t>
  </si>
  <si>
    <t>NFY_01</t>
  </si>
  <si>
    <t>NFY_02</t>
  </si>
  <si>
    <t>NFY_03</t>
  </si>
  <si>
    <t>NGFIC_01</t>
  </si>
  <si>
    <t>NKX25_01</t>
  </si>
  <si>
    <t>NKX25_02</t>
  </si>
  <si>
    <t>NMYC_01</t>
  </si>
  <si>
    <t>NRF2_01</t>
  </si>
  <si>
    <t>NRSF_01</t>
  </si>
  <si>
    <t>OCT1P_01</t>
  </si>
  <si>
    <t>OCT1_01</t>
  </si>
  <si>
    <t>OCT1_04</t>
  </si>
  <si>
    <t>OCT1_05</t>
  </si>
  <si>
    <t>OCT1_06</t>
  </si>
  <si>
    <t>OCT_01</t>
  </si>
  <si>
    <t>OLF1_01</t>
  </si>
  <si>
    <t>P53_01</t>
  </si>
  <si>
    <t>PAX5_01</t>
  </si>
  <si>
    <t>PAX5_02</t>
  </si>
  <si>
    <t>PAX6_01</t>
  </si>
  <si>
    <t>PBX1_01</t>
  </si>
  <si>
    <t>PPARA_01</t>
  </si>
  <si>
    <t>RFX1_01</t>
  </si>
  <si>
    <t>RFX1_02</t>
  </si>
  <si>
    <t>RORA1_01</t>
  </si>
  <si>
    <t>RORA2_01</t>
  </si>
  <si>
    <t>RREB1_01</t>
  </si>
  <si>
    <t>RSRFC4_01</t>
  </si>
  <si>
    <t>S8_01</t>
  </si>
  <si>
    <t>SOX5_01</t>
  </si>
  <si>
    <t>SP1_01</t>
  </si>
  <si>
    <t>SREBP_02</t>
  </si>
  <si>
    <t>SREBP_03</t>
  </si>
  <si>
    <t>SRF_01</t>
  </si>
  <si>
    <t>SRF_02</t>
  </si>
  <si>
    <t>SRF_03</t>
  </si>
  <si>
    <t>SRY_01</t>
  </si>
  <si>
    <t>STAF_01</t>
  </si>
  <si>
    <t>STAF_02</t>
  </si>
  <si>
    <t>STAT1_01</t>
  </si>
  <si>
    <t>STAT3_01</t>
  </si>
  <si>
    <t>STAT_01</t>
  </si>
  <si>
    <t>T3R_01</t>
  </si>
  <si>
    <t>TAL1ALPHAE47_01</t>
  </si>
  <si>
    <t>TAL1BETAE47_01</t>
  </si>
  <si>
    <t>TAL1BETAITF2_01</t>
  </si>
  <si>
    <t>TATA_01</t>
  </si>
  <si>
    <t>TATA_02</t>
  </si>
  <si>
    <t>TAXCREB_01</t>
  </si>
  <si>
    <t>TAXCREB_02</t>
  </si>
  <si>
    <t>TCF11MAFG_01</t>
  </si>
  <si>
    <t>TCF11_01</t>
  </si>
  <si>
    <t>TST1_01</t>
  </si>
  <si>
    <t>USF_01</t>
  </si>
  <si>
    <t>USF_02</t>
  </si>
  <si>
    <t>USF_03</t>
  </si>
  <si>
    <t>VBP_01</t>
  </si>
  <si>
    <t>VJUN_01</t>
  </si>
  <si>
    <t>VMAF_01</t>
  </si>
  <si>
    <t>VMYB_01</t>
  </si>
  <si>
    <t>VMYB_02</t>
  </si>
  <si>
    <t>XBP1_01</t>
  </si>
  <si>
    <t>XFD1_01</t>
  </si>
  <si>
    <t>XFD2_01</t>
  </si>
  <si>
    <t>XFD3_01</t>
  </si>
  <si>
    <t>YY1_01</t>
  </si>
  <si>
    <t>ZID_01</t>
  </si>
  <si>
    <t>random our</t>
  </si>
  <si>
    <t>random their</t>
  </si>
  <si>
    <t>re mouse</t>
  </si>
  <si>
    <t>re human</t>
  </si>
  <si>
    <t>re rat</t>
  </si>
  <si>
    <t>repeats human</t>
  </si>
  <si>
    <t>repeats mouse</t>
  </si>
  <si>
    <t>re chimp</t>
  </si>
  <si>
    <t>repeats rat</t>
  </si>
  <si>
    <t>random real</t>
  </si>
  <si>
    <t>length</t>
  </si>
  <si>
    <t>129Мб</t>
  </si>
  <si>
    <t>266Мб</t>
  </si>
  <si>
    <t>38Мб</t>
  </si>
  <si>
    <t>61Мб</t>
  </si>
  <si>
    <t>1440Мб</t>
  </si>
  <si>
    <t>2841Мб</t>
  </si>
  <si>
    <t>part</t>
  </si>
  <si>
    <t>alu</t>
  </si>
  <si>
    <t>line1</t>
  </si>
  <si>
    <t>line2</t>
  </si>
  <si>
    <t>malr</t>
  </si>
  <si>
    <t>all reps</t>
  </si>
  <si>
    <t>6,3Мб</t>
  </si>
  <si>
    <t>273Мб</t>
  </si>
  <si>
    <t>7,6Мб</t>
  </si>
  <si>
    <t>58,2Мб</t>
  </si>
  <si>
    <t>1105Мб</t>
  </si>
  <si>
    <t>2763Мб</t>
  </si>
  <si>
    <t>repeats</t>
  </si>
  <si>
    <t>total</t>
  </si>
  <si>
    <t>34,7Мб</t>
  </si>
  <si>
    <t>313Мб</t>
  </si>
  <si>
    <t>4,4Мб</t>
  </si>
  <si>
    <t>40Мб</t>
  </si>
  <si>
    <t>1091Мб</t>
  </si>
  <si>
    <t>mouse med</t>
  </si>
  <si>
    <t>mouse disp</t>
  </si>
  <si>
    <t>human med</t>
  </si>
  <si>
    <t>human disp</t>
  </si>
  <si>
    <t>!!!Transcr factor</t>
  </si>
  <si>
    <t>random_extrareal</t>
  </si>
  <si>
    <t>rand_extra_disp</t>
  </si>
  <si>
    <t>rat med</t>
  </si>
  <si>
    <t>rat disp</t>
  </si>
  <si>
    <t>zebrafish</t>
  </si>
  <si>
    <t>promo human</t>
  </si>
  <si>
    <t>drosofila</t>
  </si>
  <si>
    <t>bacterias</t>
  </si>
  <si>
    <t>0.01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</si>
</sst>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0.0000000"/>
    <numFmt numFmtId="176" formatCode="0.0%"/>
    <numFmt numFmtId="177" formatCode="0.00000"/>
    <numFmt numFmtId="178" formatCode="0.000000"/>
  </numFmts>
  <fonts count="12">
    <font>
      <sz val="10"/>
      <name val="Arial Cyr"/>
      <family val="0"/>
    </font>
    <font>
      <b/>
      <sz val="10"/>
      <name val="Arial CYR"/>
      <family val="2"/>
    </font>
    <font>
      <b/>
      <i/>
      <sz val="12"/>
      <name val="Arial CYR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i/>
      <sz val="11"/>
      <name val="Arial Cyr"/>
      <family val="2"/>
    </font>
    <font>
      <b/>
      <sz val="10"/>
      <name val="Arial Cyr"/>
      <family val="0"/>
    </font>
    <font>
      <b/>
      <i/>
      <sz val="12"/>
      <name val="Arial Cyr"/>
      <family val="0"/>
    </font>
    <font>
      <b/>
      <i/>
      <sz val="12"/>
      <color indexed="62"/>
      <name val="Arial Cyr"/>
      <family val="0"/>
    </font>
    <font>
      <sz val="10"/>
      <color indexed="62"/>
      <name val="Arial Cyr"/>
      <family val="0"/>
    </font>
    <font>
      <sz val="10"/>
      <color indexed="12"/>
      <name val="Arial Cyr"/>
      <family val="0"/>
    </font>
    <font>
      <sz val="10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2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173" fontId="2" fillId="2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/>
    </xf>
    <xf numFmtId="0" fontId="0" fillId="0" borderId="3" xfId="0" applyBorder="1" applyAlignment="1">
      <alignment/>
    </xf>
    <xf numFmtId="0" fontId="1" fillId="3" borderId="4" xfId="0" applyFont="1" applyFill="1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Fill="1" applyBorder="1" applyAlignment="1">
      <alignment/>
    </xf>
    <xf numFmtId="0" fontId="0" fillId="0" borderId="7" xfId="0" applyBorder="1" applyAlignment="1">
      <alignment/>
    </xf>
    <xf numFmtId="0" fontId="1" fillId="3" borderId="8" xfId="0" applyFont="1" applyFill="1" applyBorder="1" applyAlignment="1">
      <alignment/>
    </xf>
    <xf numFmtId="0" fontId="0" fillId="0" borderId="0" xfId="0" applyBorder="1" applyAlignment="1">
      <alignment/>
    </xf>
    <xf numFmtId="0" fontId="1" fillId="3" borderId="6" xfId="0" applyFont="1" applyFill="1" applyBorder="1" applyAlignment="1">
      <alignment/>
    </xf>
    <xf numFmtId="0" fontId="1" fillId="0" borderId="0" xfId="0" applyFont="1" applyAlignment="1">
      <alignment/>
    </xf>
    <xf numFmtId="172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72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176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76" fontId="0" fillId="0" borderId="9" xfId="0" applyNumberFormat="1" applyFill="1" applyBorder="1" applyAlignment="1">
      <alignment horizontal="center"/>
    </xf>
    <xf numFmtId="9" fontId="0" fillId="0" borderId="9" xfId="0" applyNumberFormat="1" applyFill="1" applyBorder="1" applyAlignment="1">
      <alignment horizontal="center"/>
    </xf>
    <xf numFmtId="9" fontId="0" fillId="0" borderId="9" xfId="0" applyNumberFormat="1" applyBorder="1" applyAlignment="1">
      <alignment horizontal="center"/>
    </xf>
    <xf numFmtId="172" fontId="1" fillId="3" borderId="4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2" fontId="5" fillId="0" borderId="1" xfId="0" applyNumberFormat="1" applyFont="1" applyFill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72" fontId="0" fillId="0" borderId="9" xfId="0" applyNumberFormat="1" applyFill="1" applyBorder="1" applyAlignment="1">
      <alignment horizontal="center"/>
    </xf>
    <xf numFmtId="172" fontId="5" fillId="0" borderId="9" xfId="0" applyNumberFormat="1" applyFont="1" applyFill="1" applyBorder="1" applyAlignment="1">
      <alignment horizontal="center"/>
    </xf>
    <xf numFmtId="172" fontId="0" fillId="0" borderId="9" xfId="0" applyNumberFormat="1" applyBorder="1" applyAlignment="1">
      <alignment horizontal="center"/>
    </xf>
    <xf numFmtId="17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172" fontId="0" fillId="0" borderId="4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176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4" xfId="0" applyFont="1" applyFill="1" applyBorder="1" applyAlignment="1">
      <alignment/>
    </xf>
    <xf numFmtId="0" fontId="6" fillId="0" borderId="7" xfId="0" applyFont="1" applyBorder="1" applyAlignment="1">
      <alignment/>
    </xf>
    <xf numFmtId="172" fontId="6" fillId="3" borderId="4" xfId="0" applyNumberFormat="1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" fillId="3" borderId="7" xfId="0" applyFont="1" applyFill="1" applyBorder="1" applyAlignment="1">
      <alignment/>
    </xf>
    <xf numFmtId="172" fontId="1" fillId="0" borderId="4" xfId="0" applyNumberFormat="1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176" fontId="1" fillId="0" borderId="4" xfId="0" applyNumberFormat="1" applyFont="1" applyFill="1" applyBorder="1" applyAlignment="1">
      <alignment/>
    </xf>
    <xf numFmtId="9" fontId="1" fillId="0" borderId="4" xfId="0" applyNumberFormat="1" applyFont="1" applyFill="1" applyBorder="1" applyAlignment="1">
      <alignment/>
    </xf>
    <xf numFmtId="0" fontId="0" fillId="3" borderId="7" xfId="0" applyFill="1" applyBorder="1" applyAlignment="1">
      <alignment/>
    </xf>
    <xf numFmtId="172" fontId="0" fillId="3" borderId="4" xfId="0" applyNumberFormat="1" applyFill="1" applyBorder="1" applyAlignment="1">
      <alignment/>
    </xf>
    <xf numFmtId="0" fontId="0" fillId="3" borderId="4" xfId="0" applyFill="1" applyBorder="1" applyAlignment="1">
      <alignment/>
    </xf>
    <xf numFmtId="17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72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172" fontId="0" fillId="0" borderId="0" xfId="0" applyNumberFormat="1" applyAlignment="1">
      <alignment/>
    </xf>
    <xf numFmtId="0" fontId="1" fillId="0" borderId="9" xfId="0" applyFont="1" applyBorder="1" applyAlignment="1">
      <alignment horizontal="center"/>
    </xf>
    <xf numFmtId="172" fontId="2" fillId="2" borderId="9" xfId="0" applyNumberFormat="1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173" fontId="2" fillId="2" borderId="9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177" fontId="0" fillId="4" borderId="4" xfId="0" applyNumberForma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178" fontId="7" fillId="4" borderId="4" xfId="0" applyNumberFormat="1" applyFont="1" applyFill="1" applyBorder="1" applyAlignment="1">
      <alignment horizontal="center"/>
    </xf>
    <xf numFmtId="178" fontId="10" fillId="4" borderId="4" xfId="0" applyNumberFormat="1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11" fontId="0" fillId="0" borderId="1" xfId="0" applyNumberFormat="1" applyBorder="1" applyAlignment="1">
      <alignment horizontal="center"/>
    </xf>
    <xf numFmtId="177" fontId="9" fillId="0" borderId="1" xfId="0" applyNumberFormat="1" applyFont="1" applyBorder="1" applyAlignment="1">
      <alignment horizontal="center"/>
    </xf>
    <xf numFmtId="177" fontId="9" fillId="0" borderId="8" xfId="0" applyNumberFormat="1" applyFon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78" fontId="7" fillId="2" borderId="1" xfId="0" applyNumberFormat="1" applyFont="1" applyFill="1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8" fontId="10" fillId="0" borderId="1" xfId="0" applyNumberFormat="1" applyFont="1" applyBorder="1" applyAlignment="1">
      <alignment horizontal="center"/>
    </xf>
    <xf numFmtId="177" fontId="9" fillId="0" borderId="9" xfId="0" applyNumberFormat="1" applyFont="1" applyBorder="1" applyAlignment="1">
      <alignment horizontal="center"/>
    </xf>
    <xf numFmtId="177" fontId="9" fillId="0" borderId="6" xfId="0" applyNumberFormat="1" applyFont="1" applyBorder="1" applyAlignment="1">
      <alignment horizontal="center"/>
    </xf>
    <xf numFmtId="177" fontId="0" fillId="0" borderId="9" xfId="0" applyNumberFormat="1" applyBorder="1" applyAlignment="1">
      <alignment horizontal="center"/>
    </xf>
    <xf numFmtId="178" fontId="7" fillId="2" borderId="9" xfId="0" applyNumberFormat="1" applyFont="1" applyFill="1" applyBorder="1" applyAlignment="1">
      <alignment horizontal="center"/>
    </xf>
    <xf numFmtId="178" fontId="0" fillId="0" borderId="9" xfId="0" applyNumberFormat="1" applyBorder="1" applyAlignment="1">
      <alignment horizontal="center"/>
    </xf>
    <xf numFmtId="178" fontId="10" fillId="0" borderId="9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177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  <xf numFmtId="178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72" fontId="9" fillId="0" borderId="1" xfId="0" applyNumberFormat="1" applyFont="1" applyBorder="1" applyAlignment="1">
      <alignment horizontal="center"/>
    </xf>
    <xf numFmtId="172" fontId="9" fillId="0" borderId="8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77" fontId="11" fillId="0" borderId="1" xfId="0" applyNumberFormat="1" applyFont="1" applyBorder="1" applyAlignment="1">
      <alignment horizontal="center"/>
    </xf>
    <xf numFmtId="177" fontId="11" fillId="0" borderId="9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72" fontId="11" fillId="0" borderId="0" xfId="0" applyNumberFormat="1" applyFont="1" applyFill="1" applyBorder="1" applyAlignment="1">
      <alignment horizontal="center"/>
    </xf>
    <xf numFmtId="172" fontId="2" fillId="4" borderId="4" xfId="0" applyNumberFormat="1" applyFont="1" applyFill="1" applyBorder="1" applyAlignment="1">
      <alignment horizontal="center"/>
    </xf>
    <xf numFmtId="172" fontId="0" fillId="2" borderId="1" xfId="0" applyNumberFormat="1" applyFill="1" applyBorder="1" applyAlignment="1">
      <alignment horizontal="center"/>
    </xf>
    <xf numFmtId="172" fontId="0" fillId="2" borderId="9" xfId="0" applyNumberFormat="1" applyFill="1" applyBorder="1" applyAlignment="1">
      <alignment horizontal="center"/>
    </xf>
    <xf numFmtId="172" fontId="0" fillId="2" borderId="11" xfId="0" applyNumberFormat="1" applyFill="1" applyBorder="1" applyAlignment="1">
      <alignment horizontal="center"/>
    </xf>
    <xf numFmtId="172" fontId="0" fillId="2" borderId="12" xfId="0" applyNumberFormat="1" applyFill="1" applyBorder="1" applyAlignment="1">
      <alignment horizontal="center"/>
    </xf>
    <xf numFmtId="0" fontId="0" fillId="0" borderId="0" xfId="0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8"/>
  <sheetViews>
    <sheetView tabSelected="1" zoomScale="85" zoomScaleNormal="85" workbookViewId="0" topLeftCell="A1">
      <selection activeCell="T5" sqref="T5"/>
    </sheetView>
  </sheetViews>
  <sheetFormatPr defaultColWidth="9.00390625" defaultRowHeight="12.75"/>
  <cols>
    <col min="1" max="1" width="18.375" style="3" bestFit="1" customWidth="1"/>
    <col min="2" max="2" width="12.75390625" style="1" bestFit="1" customWidth="1"/>
    <col min="3" max="3" width="15.25390625" style="1" bestFit="1" customWidth="1"/>
    <col min="4" max="4" width="15.125" style="1" bestFit="1" customWidth="1"/>
    <col min="5" max="5" width="8.375" style="104" bestFit="1" customWidth="1"/>
    <col min="6" max="6" width="7.75390625" style="104" bestFit="1" customWidth="1"/>
    <col min="7" max="7" width="17.625" style="107" bestFit="1" customWidth="1"/>
    <col min="8" max="8" width="11.75390625" style="1" bestFit="1" customWidth="1"/>
    <col min="9" max="9" width="12.375" style="1" bestFit="1" customWidth="1"/>
    <col min="10" max="10" width="14.875" style="1" bestFit="1" customWidth="1"/>
    <col min="11" max="11" width="14.75390625" style="1" bestFit="1" customWidth="1"/>
    <col min="12" max="12" width="8.375" style="104" bestFit="1" customWidth="1"/>
    <col min="13" max="13" width="7.75390625" style="104" bestFit="1" customWidth="1"/>
    <col min="14" max="14" width="9.25390625" style="1" bestFit="1" customWidth="1"/>
    <col min="15" max="15" width="12.25390625" style="1" bestFit="1" customWidth="1"/>
    <col min="16" max="16" width="7.75390625" style="100" bestFit="1" customWidth="1"/>
    <col min="17" max="17" width="8.375" style="1" bestFit="1" customWidth="1"/>
    <col min="18" max="18" width="7.75390625" style="1" bestFit="1" customWidth="1"/>
    <col min="19" max="19" width="15.125" style="5" bestFit="1" customWidth="1"/>
    <col min="20" max="20" width="16.625" style="5" bestFit="1" customWidth="1"/>
    <col min="21" max="21" width="15.625" style="5" bestFit="1" customWidth="1"/>
    <col min="22" max="22" width="22.375" style="101" bestFit="1" customWidth="1"/>
    <col min="23" max="23" width="20.375" style="101" bestFit="1" customWidth="1"/>
    <col min="24" max="24" width="9.375" style="102" bestFit="1" customWidth="1"/>
    <col min="25" max="25" width="8.75390625" style="103" bestFit="1" customWidth="1"/>
    <col min="26" max="26" width="19.125" style="5" bestFit="1" customWidth="1"/>
    <col min="27" max="27" width="18.625" style="5" bestFit="1" customWidth="1"/>
    <col min="28" max="28" width="14.25390625" style="1" bestFit="1" customWidth="1"/>
    <col min="29" max="29" width="12.25390625" style="39" bestFit="1" customWidth="1"/>
    <col min="30" max="30" width="11.625" style="39" bestFit="1" customWidth="1"/>
    <col min="31" max="31" width="12.375" style="120" bestFit="1" customWidth="1"/>
  </cols>
  <sheetData>
    <row r="1" spans="1:31" s="40" customFormat="1" ht="15.75" thickBot="1">
      <c r="A1" s="75" t="s">
        <v>224</v>
      </c>
      <c r="B1" s="76" t="s">
        <v>187</v>
      </c>
      <c r="C1" s="73" t="s">
        <v>222</v>
      </c>
      <c r="D1" s="73" t="s">
        <v>223</v>
      </c>
      <c r="E1" s="77"/>
      <c r="F1" s="77"/>
      <c r="G1" s="111" t="s">
        <v>230</v>
      </c>
      <c r="H1" s="73" t="s">
        <v>191</v>
      </c>
      <c r="I1" s="73" t="s">
        <v>186</v>
      </c>
      <c r="J1" s="73" t="s">
        <v>220</v>
      </c>
      <c r="K1" s="73" t="s">
        <v>221</v>
      </c>
      <c r="L1" s="77"/>
      <c r="M1" s="78"/>
      <c r="N1" s="73" t="s">
        <v>188</v>
      </c>
      <c r="O1" s="79" t="s">
        <v>227</v>
      </c>
      <c r="P1" s="80" t="s">
        <v>228</v>
      </c>
      <c r="Q1" s="76"/>
      <c r="R1" s="76"/>
      <c r="S1" s="81" t="s">
        <v>184</v>
      </c>
      <c r="T1" s="81" t="s">
        <v>185</v>
      </c>
      <c r="U1" s="81" t="s">
        <v>193</v>
      </c>
      <c r="V1" s="82" t="s">
        <v>225</v>
      </c>
      <c r="W1" s="82" t="s">
        <v>226</v>
      </c>
      <c r="X1" s="83"/>
      <c r="Y1" s="84"/>
      <c r="Z1" s="81" t="s">
        <v>189</v>
      </c>
      <c r="AA1" s="81" t="s">
        <v>190</v>
      </c>
      <c r="AB1" s="81" t="s">
        <v>192</v>
      </c>
      <c r="AC1" s="115" t="s">
        <v>229</v>
      </c>
      <c r="AD1" s="115" t="s">
        <v>231</v>
      </c>
      <c r="AE1" s="81" t="s">
        <v>232</v>
      </c>
    </row>
    <row r="2" spans="1:31" ht="15">
      <c r="A2" s="4" t="s">
        <v>2</v>
      </c>
      <c r="B2" s="2">
        <v>0.0044</v>
      </c>
      <c r="C2" s="49">
        <v>0.00699800995463254</v>
      </c>
      <c r="D2" s="85">
        <v>6.6053285015266E-05</v>
      </c>
      <c r="E2" s="86">
        <f aca="true" t="shared" si="0" ref="E2:E33">C2-SQRT(D2*LN(2))</f>
        <v>0.00023157453596089547</v>
      </c>
      <c r="F2" s="87">
        <f aca="true" t="shared" si="1" ref="F2:F33">C2+SQRT(D2*LN(2))</f>
        <v>0.013764445373304185</v>
      </c>
      <c r="G2" s="114">
        <v>0.010141173195431659</v>
      </c>
      <c r="H2" s="2">
        <v>0.004378101</v>
      </c>
      <c r="I2" s="2">
        <v>0.0035990803222938</v>
      </c>
      <c r="J2" s="33">
        <v>0.00390082119091679</v>
      </c>
      <c r="K2" s="33">
        <v>1.23722708776204E-05</v>
      </c>
      <c r="L2" s="105">
        <f aca="true" t="shared" si="2" ref="L2:L33">J2-SQRT(K2*LN(2))</f>
        <v>0.0009723737053117468</v>
      </c>
      <c r="M2" s="106">
        <f aca="true" t="shared" si="3" ref="M2:M33">J2+SQRT(K2*LN(2))</f>
        <v>0.006829268676521833</v>
      </c>
      <c r="N2" s="2">
        <v>0.003993760496001603</v>
      </c>
      <c r="O2" s="49">
        <v>0.00460500513080746</v>
      </c>
      <c r="P2" s="88">
        <v>5.34728773583699E-05</v>
      </c>
      <c r="Q2" s="86">
        <f>O2-SQRT(P2*LN(2))</f>
        <v>-0.0014830630502645813</v>
      </c>
      <c r="R2" s="86">
        <f>O2+SQRT(P2*LN(2))</f>
        <v>0.010693073311879502</v>
      </c>
      <c r="S2" s="6">
        <v>0.031</v>
      </c>
      <c r="T2" s="6">
        <v>0.01</v>
      </c>
      <c r="U2" s="6">
        <v>0.0140775</v>
      </c>
      <c r="V2" s="89">
        <v>0.0038575</v>
      </c>
      <c r="W2" s="90">
        <v>4.017875E-08</v>
      </c>
      <c r="X2" s="91">
        <f aca="true" t="shared" si="4" ref="X2:X33">V2-SQRT(W2*LN(2))</f>
        <v>0.0036906174446476718</v>
      </c>
      <c r="Y2" s="91">
        <f aca="true" t="shared" si="5" ref="Y2:Y33">V2+SQRT(W2*LN(2))</f>
        <v>0.004024382555352328</v>
      </c>
      <c r="Z2" s="6">
        <v>0.004</v>
      </c>
      <c r="AA2" s="6">
        <v>0.003</v>
      </c>
      <c r="AB2" s="6">
        <v>0.003107</v>
      </c>
      <c r="AC2" s="116">
        <v>0.011821660690179774</v>
      </c>
      <c r="AD2" s="118">
        <v>0.013101821506111902</v>
      </c>
      <c r="AE2" s="112">
        <v>0.01573784108704743</v>
      </c>
    </row>
    <row r="3" spans="1:31" ht="15">
      <c r="A3" s="4" t="s">
        <v>0</v>
      </c>
      <c r="B3" s="2">
        <v>0.2591</v>
      </c>
      <c r="C3" s="49">
        <v>0.260442745515446</v>
      </c>
      <c r="D3" s="49">
        <v>0.0282585024031445</v>
      </c>
      <c r="E3" s="86">
        <f t="shared" si="0"/>
        <v>0.12048810547951846</v>
      </c>
      <c r="F3" s="86">
        <f t="shared" si="1"/>
        <v>0.4003973855513735</v>
      </c>
      <c r="G3" s="108">
        <v>0.5265647931047441</v>
      </c>
      <c r="H3" s="2">
        <v>0.246855447</v>
      </c>
      <c r="I3" s="2">
        <v>0.17121233273586306</v>
      </c>
      <c r="J3" s="49">
        <v>0.174472972009075</v>
      </c>
      <c r="K3" s="49">
        <v>0.00807861544676145</v>
      </c>
      <c r="L3" s="86">
        <f t="shared" si="2"/>
        <v>0.09964203242022096</v>
      </c>
      <c r="M3" s="87">
        <f t="shared" si="3"/>
        <v>0.24930391159792903</v>
      </c>
      <c r="N3" s="2">
        <v>0.1864687131850811</v>
      </c>
      <c r="O3" s="49">
        <v>0.189548887338366</v>
      </c>
      <c r="P3" s="88">
        <v>0.00995479719940296</v>
      </c>
      <c r="Q3" s="86">
        <f aca="true" t="shared" si="6" ref="Q3:Q66">O3-SQRT(P3*LN(2))</f>
        <v>0.10648180834908047</v>
      </c>
      <c r="R3" s="86">
        <f aca="true" t="shared" si="7" ref="R3:R66">O3+SQRT(P3*LN(2))</f>
        <v>0.2726159663276515</v>
      </c>
      <c r="S3" s="6">
        <v>0.84</v>
      </c>
      <c r="T3" s="6">
        <v>1.1</v>
      </c>
      <c r="U3" s="6">
        <v>0.4529345</v>
      </c>
      <c r="V3" s="89">
        <v>0.1065495</v>
      </c>
      <c r="W3" s="90">
        <v>8.5588475E-07</v>
      </c>
      <c r="X3" s="91">
        <f t="shared" si="4"/>
        <v>0.10577927009838183</v>
      </c>
      <c r="Y3" s="91">
        <f t="shared" si="5"/>
        <v>0.10731972990161819</v>
      </c>
      <c r="Z3" s="6">
        <v>0.367</v>
      </c>
      <c r="AA3" s="6">
        <v>0.199</v>
      </c>
      <c r="AB3" s="6">
        <v>0.196177</v>
      </c>
      <c r="AC3" s="116">
        <v>0.3975693551355476</v>
      </c>
      <c r="AD3" s="118">
        <v>0.5692675057274748</v>
      </c>
      <c r="AE3" s="112">
        <v>0.5238452818974358</v>
      </c>
    </row>
    <row r="4" spans="1:31" ht="15">
      <c r="A4" s="4" t="s">
        <v>1</v>
      </c>
      <c r="B4" s="2">
        <v>0.0031</v>
      </c>
      <c r="C4" s="49">
        <v>0.00495691583181603</v>
      </c>
      <c r="D4" s="85">
        <v>5.02735758422775E-05</v>
      </c>
      <c r="E4" s="86">
        <f t="shared" si="0"/>
        <v>-0.0009462178573139413</v>
      </c>
      <c r="F4" s="86">
        <f t="shared" si="1"/>
        <v>0.010860049520946002</v>
      </c>
      <c r="G4" s="108">
        <v>0.009264153247118979</v>
      </c>
      <c r="H4" s="2">
        <v>0.002991278</v>
      </c>
      <c r="I4" s="2">
        <v>0.0027364011056892935</v>
      </c>
      <c r="J4" s="49">
        <v>0.00270040784996503</v>
      </c>
      <c r="K4" s="85">
        <v>5.67950645004499E-06</v>
      </c>
      <c r="L4" s="86">
        <f t="shared" si="2"/>
        <v>0.0007162874194415426</v>
      </c>
      <c r="M4" s="87">
        <f t="shared" si="3"/>
        <v>0.004684528280488517</v>
      </c>
      <c r="N4" s="2">
        <v>0.003016597468508298</v>
      </c>
      <c r="O4" s="49">
        <v>0.0033397521257952</v>
      </c>
      <c r="P4" s="88">
        <v>3.2087652938001E-05</v>
      </c>
      <c r="Q4" s="86">
        <f t="shared" si="6"/>
        <v>-0.0013763337687535244</v>
      </c>
      <c r="R4" s="86">
        <f t="shared" si="7"/>
        <v>0.008055838020343924</v>
      </c>
      <c r="S4" s="6">
        <v>0.029</v>
      </c>
      <c r="T4" s="6" t="s">
        <v>233</v>
      </c>
      <c r="U4" s="6">
        <v>0.012825</v>
      </c>
      <c r="V4" s="89">
        <v>0.0031195</v>
      </c>
      <c r="W4" s="90">
        <v>6.151475E-08</v>
      </c>
      <c r="X4" s="91">
        <f t="shared" si="4"/>
        <v>0.002913008412942924</v>
      </c>
      <c r="Y4" s="91">
        <f t="shared" si="5"/>
        <v>0.0033259915870570756</v>
      </c>
      <c r="Z4" s="6">
        <v>0.002</v>
      </c>
      <c r="AA4" s="6">
        <v>0.002</v>
      </c>
      <c r="AB4" s="6">
        <v>0.001794</v>
      </c>
      <c r="AC4" s="116">
        <v>0.00869359239758925</v>
      </c>
      <c r="AD4" s="118">
        <v>0.013320256581892127</v>
      </c>
      <c r="AE4" s="112">
        <v>0.01481809712741479</v>
      </c>
    </row>
    <row r="5" spans="1:31" ht="15">
      <c r="A5" s="4" t="s">
        <v>4</v>
      </c>
      <c r="B5" s="2">
        <v>1.2121</v>
      </c>
      <c r="C5" s="49">
        <v>1.21089737447641</v>
      </c>
      <c r="D5" s="49">
        <v>0.0507527711568019</v>
      </c>
      <c r="E5" s="86">
        <f t="shared" si="0"/>
        <v>1.0233363437878862</v>
      </c>
      <c r="F5" s="86">
        <f t="shared" si="1"/>
        <v>1.3984584051649338</v>
      </c>
      <c r="G5" s="108">
        <v>0.9587541752197953</v>
      </c>
      <c r="H5" s="2">
        <v>1.220399321</v>
      </c>
      <c r="I5" s="2">
        <v>1.1505920725597287</v>
      </c>
      <c r="J5" s="49">
        <v>1.17483811912021</v>
      </c>
      <c r="K5" s="49">
        <v>0.0262643615446051</v>
      </c>
      <c r="L5" s="86">
        <f t="shared" si="2"/>
        <v>1.0399119609675</v>
      </c>
      <c r="M5" s="87">
        <f t="shared" si="3"/>
        <v>1.3097642772729199</v>
      </c>
      <c r="N5" s="2">
        <v>1.192545038677019</v>
      </c>
      <c r="O5" s="49">
        <v>1.19176824652075</v>
      </c>
      <c r="P5" s="88">
        <v>0.0292729100804044</v>
      </c>
      <c r="Q5" s="86">
        <f t="shared" si="6"/>
        <v>1.0493237482450457</v>
      </c>
      <c r="R5" s="86">
        <f t="shared" si="7"/>
        <v>1.3342127447964542</v>
      </c>
      <c r="S5" s="6">
        <v>0.885</v>
      </c>
      <c r="T5" s="6">
        <v>1.08</v>
      </c>
      <c r="U5" s="6">
        <v>1.2855255</v>
      </c>
      <c r="V5" s="89">
        <v>1.4605695</v>
      </c>
      <c r="W5" s="90">
        <v>5.01007224999983E-06</v>
      </c>
      <c r="X5" s="91">
        <f t="shared" si="4"/>
        <v>1.4587059771387265</v>
      </c>
      <c r="Y5" s="91">
        <f t="shared" si="5"/>
        <v>1.4624330228612736</v>
      </c>
      <c r="Z5" s="6">
        <v>1.075</v>
      </c>
      <c r="AA5" s="6">
        <v>0.985</v>
      </c>
      <c r="AB5" s="6">
        <v>1.021621</v>
      </c>
      <c r="AC5" s="116">
        <v>1.1582470829921667</v>
      </c>
      <c r="AD5" s="118">
        <v>0.9340797805246593</v>
      </c>
      <c r="AE5" s="112">
        <v>0.920152734725812</v>
      </c>
    </row>
    <row r="6" spans="1:31" ht="15">
      <c r="A6" s="4" t="s">
        <v>5</v>
      </c>
      <c r="B6" s="2">
        <v>2.6531</v>
      </c>
      <c r="C6" s="49">
        <v>2.65052076626344</v>
      </c>
      <c r="D6" s="49">
        <v>0.0519933050169082</v>
      </c>
      <c r="E6" s="86">
        <f t="shared" si="0"/>
        <v>2.4606813267877</v>
      </c>
      <c r="F6" s="86">
        <f t="shared" si="1"/>
        <v>2.84036020573918</v>
      </c>
      <c r="G6" s="108">
        <v>2.549124004249696</v>
      </c>
      <c r="H6" s="2">
        <v>2.651409438</v>
      </c>
      <c r="I6" s="2">
        <v>2.8346238651345446</v>
      </c>
      <c r="J6" s="49">
        <v>2.89394630813983</v>
      </c>
      <c r="K6" s="49">
        <v>0.0826827393849301</v>
      </c>
      <c r="L6" s="86">
        <f t="shared" si="2"/>
        <v>2.6545485059660483</v>
      </c>
      <c r="M6" s="87">
        <f t="shared" si="3"/>
        <v>3.1333441103136113</v>
      </c>
      <c r="N6" s="2">
        <v>2.9279620326217164</v>
      </c>
      <c r="O6" s="49">
        <v>2.92820977936872</v>
      </c>
      <c r="P6" s="88">
        <v>0.102218441464601</v>
      </c>
      <c r="Q6" s="86">
        <f t="shared" si="6"/>
        <v>2.6620285920124007</v>
      </c>
      <c r="R6" s="86">
        <f t="shared" si="7"/>
        <v>3.1943909667250394</v>
      </c>
      <c r="S6" s="6">
        <v>3.19</v>
      </c>
      <c r="T6" s="6">
        <v>2.34</v>
      </c>
      <c r="U6" s="6">
        <v>3.015244</v>
      </c>
      <c r="V6" s="89">
        <v>2.9456535</v>
      </c>
      <c r="W6" s="90">
        <v>0.0141018004377496</v>
      </c>
      <c r="X6" s="91">
        <f t="shared" si="4"/>
        <v>2.8467868058394026</v>
      </c>
      <c r="Y6" s="91">
        <f t="shared" si="5"/>
        <v>3.0445201941605977</v>
      </c>
      <c r="Z6" s="6">
        <v>2.444</v>
      </c>
      <c r="AA6" s="6">
        <v>2.553</v>
      </c>
      <c r="AB6" s="6">
        <v>2.520587</v>
      </c>
      <c r="AC6" s="116">
        <v>3.2921061670324865</v>
      </c>
      <c r="AD6" s="118">
        <v>2.3645554122802297</v>
      </c>
      <c r="AE6" s="112">
        <v>2.869805541600428</v>
      </c>
    </row>
    <row r="7" spans="1:31" ht="15">
      <c r="A7" s="4" t="s">
        <v>6</v>
      </c>
      <c r="B7" s="2">
        <v>1.7932</v>
      </c>
      <c r="C7" s="49">
        <v>1.79264473925114</v>
      </c>
      <c r="D7" s="49">
        <v>0.0281466217938145</v>
      </c>
      <c r="E7" s="86">
        <f t="shared" si="0"/>
        <v>1.6529674270681314</v>
      </c>
      <c r="F7" s="86">
        <f t="shared" si="1"/>
        <v>1.9323220514341486</v>
      </c>
      <c r="G7" s="108">
        <v>1.651277352336857</v>
      </c>
      <c r="H7" s="2">
        <v>1.794893386</v>
      </c>
      <c r="I7" s="2">
        <v>1.946636014130156</v>
      </c>
      <c r="J7" s="49">
        <v>1.98723367473008</v>
      </c>
      <c r="K7" s="49">
        <v>0.034787355206207</v>
      </c>
      <c r="L7" s="86">
        <f t="shared" si="2"/>
        <v>1.8319508450922874</v>
      </c>
      <c r="M7" s="87">
        <f t="shared" si="3"/>
        <v>2.1425165043678724</v>
      </c>
      <c r="N7" s="2">
        <v>1.9930365157759848</v>
      </c>
      <c r="O7" s="49">
        <v>1.99291937875208</v>
      </c>
      <c r="P7" s="88">
        <v>0.0433339003504412</v>
      </c>
      <c r="Q7" s="86">
        <f t="shared" si="6"/>
        <v>1.8196081821992491</v>
      </c>
      <c r="R7" s="86">
        <f t="shared" si="7"/>
        <v>2.166230575304911</v>
      </c>
      <c r="S7" s="6">
        <v>1.958</v>
      </c>
      <c r="T7" s="6">
        <v>2.78</v>
      </c>
      <c r="U7" s="6">
        <v>1.955626</v>
      </c>
      <c r="V7" s="89">
        <v>1.9927765</v>
      </c>
      <c r="W7" s="90">
        <v>2.87401024999985E-06</v>
      </c>
      <c r="X7" s="91">
        <f t="shared" si="4"/>
        <v>1.9913650779859702</v>
      </c>
      <c r="Y7" s="91">
        <f t="shared" si="5"/>
        <v>1.9941879220140297</v>
      </c>
      <c r="Z7" s="6">
        <v>1.66</v>
      </c>
      <c r="AA7" s="6">
        <v>1.793</v>
      </c>
      <c r="AB7" s="6">
        <v>1.73324</v>
      </c>
      <c r="AC7" s="116">
        <v>2.038400769920328</v>
      </c>
      <c r="AD7" s="118">
        <v>1.486112330469004</v>
      </c>
      <c r="AE7" s="112">
        <v>1.7160378411279251</v>
      </c>
    </row>
    <row r="8" spans="1:31" ht="15">
      <c r="A8" s="4" t="s">
        <v>3</v>
      </c>
      <c r="B8" s="2">
        <v>3.1191</v>
      </c>
      <c r="C8" s="49">
        <v>3.11521605642096</v>
      </c>
      <c r="D8" s="49">
        <v>0.0682422816172596</v>
      </c>
      <c r="E8" s="86">
        <f t="shared" si="0"/>
        <v>2.897725952972593</v>
      </c>
      <c r="F8" s="86">
        <f t="shared" si="1"/>
        <v>3.332706159869327</v>
      </c>
      <c r="G8" s="108">
        <v>3.0221704191292447</v>
      </c>
      <c r="H8" s="2">
        <v>3.116216712</v>
      </c>
      <c r="I8" s="2">
        <v>3.3019303937619604</v>
      </c>
      <c r="J8" s="49">
        <v>3.37095750563016</v>
      </c>
      <c r="K8" s="49">
        <v>0.11506584658656</v>
      </c>
      <c r="L8" s="86">
        <f t="shared" si="2"/>
        <v>3.088543683128114</v>
      </c>
      <c r="M8" s="87">
        <f t="shared" si="3"/>
        <v>3.653371328132206</v>
      </c>
      <c r="N8" s="2">
        <v>3.4369962790898643</v>
      </c>
      <c r="O8" s="49">
        <v>3.43747612699767</v>
      </c>
      <c r="P8" s="88">
        <v>0.128485792642532</v>
      </c>
      <c r="Q8" s="86">
        <f t="shared" si="6"/>
        <v>3.139047634872369</v>
      </c>
      <c r="R8" s="86">
        <f t="shared" si="7"/>
        <v>3.735904619122971</v>
      </c>
      <c r="S8" s="6">
        <v>3.864</v>
      </c>
      <c r="T8" s="6">
        <v>2.82</v>
      </c>
      <c r="U8" s="6">
        <v>3.613519</v>
      </c>
      <c r="V8" s="89">
        <v>3.537846</v>
      </c>
      <c r="W8" s="90">
        <v>0.0163814802840001</v>
      </c>
      <c r="X8" s="91">
        <f t="shared" si="4"/>
        <v>3.431287204622739</v>
      </c>
      <c r="Y8" s="91">
        <f t="shared" si="5"/>
        <v>3.644404795377261</v>
      </c>
      <c r="Z8" s="6">
        <v>2.883</v>
      </c>
      <c r="AA8" s="6">
        <v>2.938</v>
      </c>
      <c r="AB8" s="6">
        <v>2.965111</v>
      </c>
      <c r="AC8" s="116">
        <v>3.943423377439057</v>
      </c>
      <c r="AD8" s="118">
        <v>2.8140091374219005</v>
      </c>
      <c r="AE8" s="112">
        <v>3.4323311666890812</v>
      </c>
    </row>
    <row r="9" spans="1:31" ht="15">
      <c r="A9" s="4" t="s">
        <v>7</v>
      </c>
      <c r="B9" s="2">
        <v>0.2938</v>
      </c>
      <c r="C9" s="49">
        <v>0.301838178586483</v>
      </c>
      <c r="D9" s="49">
        <v>0.0944397607924025</v>
      </c>
      <c r="E9" s="86">
        <f t="shared" si="0"/>
        <v>0.04598538120875356</v>
      </c>
      <c r="F9" s="86">
        <f t="shared" si="1"/>
        <v>0.5576909759642124</v>
      </c>
      <c r="G9" s="108">
        <v>1.0749744394048169</v>
      </c>
      <c r="H9" s="2">
        <v>0.279024126</v>
      </c>
      <c r="I9" s="2">
        <v>0.2440698263645374</v>
      </c>
      <c r="J9" s="49">
        <v>0.249980831625397</v>
      </c>
      <c r="K9" s="49">
        <v>0.0232805756966386</v>
      </c>
      <c r="L9" s="86">
        <f t="shared" si="2"/>
        <v>0.12294986923457896</v>
      </c>
      <c r="M9" s="87">
        <f t="shared" si="3"/>
        <v>0.37701179401621504</v>
      </c>
      <c r="N9" s="2">
        <v>0.26279668474604184</v>
      </c>
      <c r="O9" s="49">
        <v>0.268158776076988</v>
      </c>
      <c r="P9" s="88">
        <v>0.0216668415820576</v>
      </c>
      <c r="Q9" s="86">
        <f t="shared" si="6"/>
        <v>0.14560956084391435</v>
      </c>
      <c r="R9" s="86">
        <f t="shared" si="7"/>
        <v>0.3907079913100617</v>
      </c>
      <c r="S9" s="6">
        <v>0.569</v>
      </c>
      <c r="T9" s="6">
        <v>4.78</v>
      </c>
      <c r="U9" s="6">
        <v>0.148347</v>
      </c>
      <c r="V9" s="89">
        <v>0.177038</v>
      </c>
      <c r="W9" s="90">
        <v>3.28885600000001E-06</v>
      </c>
      <c r="X9" s="91">
        <f t="shared" si="4"/>
        <v>0.17552814528392044</v>
      </c>
      <c r="Y9" s="91">
        <f t="shared" si="5"/>
        <v>0.17854785471607956</v>
      </c>
      <c r="Z9" s="6">
        <v>0.2</v>
      </c>
      <c r="AA9" s="6">
        <v>0.216</v>
      </c>
      <c r="AB9" s="6">
        <v>0.252398</v>
      </c>
      <c r="AC9" s="116">
        <v>0.30077044031873196</v>
      </c>
      <c r="AD9" s="118">
        <v>0.3177031101205828</v>
      </c>
      <c r="AE9" s="112">
        <v>0.48950817407115055</v>
      </c>
    </row>
    <row r="10" spans="1:31" ht="15">
      <c r="A10" s="4" t="s">
        <v>8</v>
      </c>
      <c r="B10" s="2">
        <v>2.3667</v>
      </c>
      <c r="C10" s="49">
        <v>2.35079688262004</v>
      </c>
      <c r="D10" s="49">
        <v>0.632062451436217</v>
      </c>
      <c r="E10" s="86">
        <f t="shared" si="0"/>
        <v>1.6888963567471404</v>
      </c>
      <c r="F10" s="86">
        <f t="shared" si="1"/>
        <v>3.0126974084929397</v>
      </c>
      <c r="G10" s="108">
        <v>3.1737234984733</v>
      </c>
      <c r="H10" s="2">
        <v>2.323922068</v>
      </c>
      <c r="I10" s="2">
        <v>2.3303442586476666</v>
      </c>
      <c r="J10" s="49">
        <v>2.37808675591459</v>
      </c>
      <c r="K10" s="49">
        <v>0.463645618052166</v>
      </c>
      <c r="L10" s="86">
        <f t="shared" si="2"/>
        <v>1.8111876000395508</v>
      </c>
      <c r="M10" s="87">
        <f t="shared" si="3"/>
        <v>2.9449859117896295</v>
      </c>
      <c r="N10" s="2">
        <v>2.3074076948963516</v>
      </c>
      <c r="O10" s="49">
        <v>2.31253812992105</v>
      </c>
      <c r="P10" s="88">
        <v>0.476185716252167</v>
      </c>
      <c r="Q10" s="86">
        <f t="shared" si="6"/>
        <v>1.7380237378967007</v>
      </c>
      <c r="R10" s="86">
        <f t="shared" si="7"/>
        <v>2.887052521945399</v>
      </c>
      <c r="S10" s="6">
        <v>2.153</v>
      </c>
      <c r="T10" s="6">
        <v>0.96</v>
      </c>
      <c r="U10" s="6">
        <v>1.3476535</v>
      </c>
      <c r="V10" s="89">
        <v>1.8536705</v>
      </c>
      <c r="W10" s="90">
        <v>1.10232422500001E-05</v>
      </c>
      <c r="X10" s="91">
        <f t="shared" si="4"/>
        <v>1.8509063130876844</v>
      </c>
      <c r="Y10" s="91">
        <f t="shared" si="5"/>
        <v>1.8564346869123156</v>
      </c>
      <c r="Z10" s="6">
        <v>2.368</v>
      </c>
      <c r="AA10" s="6">
        <v>2.258</v>
      </c>
      <c r="AB10" s="6">
        <v>2.131115</v>
      </c>
      <c r="AC10" s="116">
        <v>3.1272035761237413</v>
      </c>
      <c r="AD10" s="118">
        <v>2.8869364714475845</v>
      </c>
      <c r="AE10" s="112">
        <v>2.479834102716188</v>
      </c>
    </row>
    <row r="11" spans="1:31" ht="15">
      <c r="A11" s="4" t="s">
        <v>9</v>
      </c>
      <c r="B11" s="2">
        <v>1.1028</v>
      </c>
      <c r="C11" s="49">
        <v>1.09367978986947</v>
      </c>
      <c r="D11" s="49">
        <v>0.182522290385094</v>
      </c>
      <c r="E11" s="86">
        <f t="shared" si="0"/>
        <v>0.737990584284353</v>
      </c>
      <c r="F11" s="86">
        <f t="shared" si="1"/>
        <v>1.4493689954545868</v>
      </c>
      <c r="G11" s="108">
        <v>1.5196739566446498</v>
      </c>
      <c r="H11" s="2">
        <v>1.080583577</v>
      </c>
      <c r="I11" s="2">
        <v>1.0544084059775514</v>
      </c>
      <c r="J11" s="49">
        <v>1.07586987886142</v>
      </c>
      <c r="K11" s="49">
        <v>0.138013896421304</v>
      </c>
      <c r="L11" s="86">
        <f t="shared" si="2"/>
        <v>0.766573995955554</v>
      </c>
      <c r="M11" s="87">
        <f t="shared" si="3"/>
        <v>1.3851657617672861</v>
      </c>
      <c r="N11" s="2">
        <v>1.0915688868163225</v>
      </c>
      <c r="O11" s="49">
        <v>1.09437871863489</v>
      </c>
      <c r="P11" s="88">
        <v>0.135383242285772</v>
      </c>
      <c r="Q11" s="86">
        <f t="shared" si="6"/>
        <v>0.7880447298490438</v>
      </c>
      <c r="R11" s="86">
        <f t="shared" si="7"/>
        <v>1.400712707420736</v>
      </c>
      <c r="S11" s="6">
        <v>0.944</v>
      </c>
      <c r="T11" s="6">
        <v>0.5</v>
      </c>
      <c r="U11" s="6">
        <v>0.5575505</v>
      </c>
      <c r="V11" s="89">
        <v>0.8054935</v>
      </c>
      <c r="W11" s="90">
        <v>6.27967275000006E-06</v>
      </c>
      <c r="X11" s="91">
        <f t="shared" si="4"/>
        <v>0.8034071784855872</v>
      </c>
      <c r="Y11" s="91">
        <f t="shared" si="5"/>
        <v>0.8075798215144128</v>
      </c>
      <c r="Z11" s="6">
        <v>1.107</v>
      </c>
      <c r="AA11" s="6">
        <v>0.963</v>
      </c>
      <c r="AB11" s="6">
        <v>1.027495</v>
      </c>
      <c r="AC11" s="116">
        <v>1.3548511081277685</v>
      </c>
      <c r="AD11" s="118">
        <v>1.2529307455532637</v>
      </c>
      <c r="AE11" s="112">
        <v>0.9292990774354922</v>
      </c>
    </row>
    <row r="12" spans="1:31" ht="15">
      <c r="A12" s="4" t="s">
        <v>10</v>
      </c>
      <c r="B12" s="2">
        <v>0.0543</v>
      </c>
      <c r="C12" s="49">
        <v>0.0613940810675574</v>
      </c>
      <c r="D12" s="49">
        <v>0.0013517393220855</v>
      </c>
      <c r="E12" s="86">
        <f t="shared" si="0"/>
        <v>0.030784371824319298</v>
      </c>
      <c r="F12" s="86">
        <f t="shared" si="1"/>
        <v>0.0920037903107955</v>
      </c>
      <c r="G12" s="108">
        <v>0.08433504468487202</v>
      </c>
      <c r="H12" s="2">
        <v>0.053119515</v>
      </c>
      <c r="I12" s="2">
        <v>0.061028402919281285</v>
      </c>
      <c r="J12" s="49">
        <v>0.0635516240754178</v>
      </c>
      <c r="K12" s="49">
        <v>0.000541909511477541</v>
      </c>
      <c r="L12" s="86">
        <f t="shared" si="2"/>
        <v>0.044170626939066045</v>
      </c>
      <c r="M12" s="87">
        <f t="shared" si="3"/>
        <v>0.08293262121176956</v>
      </c>
      <c r="N12" s="2">
        <v>0.06939896137937566</v>
      </c>
      <c r="O12" s="49">
        <v>0.0740837197779161</v>
      </c>
      <c r="P12" s="88">
        <v>0.000686095577631101</v>
      </c>
      <c r="Q12" s="86">
        <f t="shared" si="6"/>
        <v>0.052276261988672426</v>
      </c>
      <c r="R12" s="86">
        <f t="shared" si="7"/>
        <v>0.09589117756715977</v>
      </c>
      <c r="S12" s="6">
        <v>0.042</v>
      </c>
      <c r="T12" s="6">
        <v>0.02</v>
      </c>
      <c r="U12" s="6">
        <v>0.019361</v>
      </c>
      <c r="V12" s="89">
        <v>0.034981</v>
      </c>
      <c r="W12" s="90">
        <v>1.82709000000001E-07</v>
      </c>
      <c r="X12" s="91">
        <f t="shared" si="4"/>
        <v>0.03462512891630124</v>
      </c>
      <c r="Y12" s="91">
        <f t="shared" si="5"/>
        <v>0.035336871083698755</v>
      </c>
      <c r="Z12" s="6">
        <v>0.041</v>
      </c>
      <c r="AA12" s="6">
        <v>0.057</v>
      </c>
      <c r="AB12" s="6">
        <v>0.074782</v>
      </c>
      <c r="AC12" s="116">
        <v>0.07501270262686238</v>
      </c>
      <c r="AD12" s="118">
        <v>0.071753780873453</v>
      </c>
      <c r="AE12" s="112">
        <v>0.029687291141475832</v>
      </c>
    </row>
    <row r="13" spans="1:31" ht="15">
      <c r="A13" s="4" t="s">
        <v>11</v>
      </c>
      <c r="B13" s="2">
        <v>0.2297</v>
      </c>
      <c r="C13" s="49">
        <v>0.23229875171156</v>
      </c>
      <c r="D13" s="49">
        <v>0.00924626750076373</v>
      </c>
      <c r="E13" s="86">
        <f t="shared" si="0"/>
        <v>0.1522423700242927</v>
      </c>
      <c r="F13" s="86">
        <f t="shared" si="1"/>
        <v>0.3123551333988273</v>
      </c>
      <c r="G13" s="108">
        <v>0.3352736374819697</v>
      </c>
      <c r="H13" s="2">
        <v>0.226431505</v>
      </c>
      <c r="I13" s="2">
        <v>0.21037938043184892</v>
      </c>
      <c r="J13" s="49">
        <v>0.214305055214995</v>
      </c>
      <c r="K13" s="49">
        <v>0.00650541992003418</v>
      </c>
      <c r="L13" s="86">
        <f t="shared" si="2"/>
        <v>0.14715437781014523</v>
      </c>
      <c r="M13" s="87">
        <f t="shared" si="3"/>
        <v>0.28145573261984475</v>
      </c>
      <c r="N13" s="2">
        <v>0.25338112420707404</v>
      </c>
      <c r="O13" s="49">
        <v>0.256690482601303</v>
      </c>
      <c r="P13" s="88">
        <v>0.00809871860962139</v>
      </c>
      <c r="Q13" s="86">
        <f t="shared" si="6"/>
        <v>0.18176649465079797</v>
      </c>
      <c r="R13" s="86">
        <f t="shared" si="7"/>
        <v>0.33161447055180804</v>
      </c>
      <c r="S13" s="6">
        <v>0.803</v>
      </c>
      <c r="T13" s="6">
        <v>0.77</v>
      </c>
      <c r="U13" s="6">
        <v>0.624177</v>
      </c>
      <c r="V13" s="89">
        <v>0.1264405</v>
      </c>
      <c r="W13" s="90">
        <v>5.53534750000005E-07</v>
      </c>
      <c r="X13" s="91">
        <f t="shared" si="4"/>
        <v>0.12582108006868972</v>
      </c>
      <c r="Y13" s="91">
        <f t="shared" si="5"/>
        <v>0.1270599199313103</v>
      </c>
      <c r="Z13" s="6">
        <v>0.22</v>
      </c>
      <c r="AA13" s="6">
        <v>0.181</v>
      </c>
      <c r="AB13" s="6">
        <v>0.227489</v>
      </c>
      <c r="AC13" s="116">
        <v>0.38423008802883274</v>
      </c>
      <c r="AD13" s="118">
        <v>0.4337563809704056</v>
      </c>
      <c r="AE13" s="112">
        <v>0.3664157741403153</v>
      </c>
    </row>
    <row r="14" spans="1:31" ht="15">
      <c r="A14" s="4" t="s">
        <v>12</v>
      </c>
      <c r="B14" s="2">
        <v>0.0197</v>
      </c>
      <c r="C14" s="49">
        <v>0.0199159743388071</v>
      </c>
      <c r="D14" s="85">
        <v>8.05900127453459E-05</v>
      </c>
      <c r="E14" s="86">
        <f t="shared" si="0"/>
        <v>0.012441970049557155</v>
      </c>
      <c r="F14" s="86">
        <f t="shared" si="1"/>
        <v>0.027389978628057046</v>
      </c>
      <c r="G14" s="108">
        <v>0.02178436906096204</v>
      </c>
      <c r="H14" s="2">
        <v>0.019495797</v>
      </c>
      <c r="I14" s="2">
        <v>0.01984126011981614</v>
      </c>
      <c r="J14" s="49">
        <v>0.0207835541309396</v>
      </c>
      <c r="K14" s="85">
        <v>5.02965764319914E-05</v>
      </c>
      <c r="L14" s="86">
        <f t="shared" si="2"/>
        <v>0.014879070229221122</v>
      </c>
      <c r="M14" s="87">
        <f t="shared" si="3"/>
        <v>0.026688038032658075</v>
      </c>
      <c r="N14" s="2">
        <v>0.021034834496633282</v>
      </c>
      <c r="O14" s="49">
        <v>0.0212395062269111</v>
      </c>
      <c r="P14" s="88">
        <v>0.000154855953305119</v>
      </c>
      <c r="Q14" s="86">
        <f t="shared" si="6"/>
        <v>0.010879102401462703</v>
      </c>
      <c r="R14" s="86">
        <f t="shared" si="7"/>
        <v>0.031599910052359494</v>
      </c>
      <c r="S14" s="6">
        <v>0.013</v>
      </c>
      <c r="T14" s="6">
        <v>0.07</v>
      </c>
      <c r="U14" s="6">
        <v>0.010199</v>
      </c>
      <c r="V14" s="89">
        <v>0.0229745</v>
      </c>
      <c r="W14" s="90">
        <v>1.6869475E-07</v>
      </c>
      <c r="X14" s="91">
        <f t="shared" si="4"/>
        <v>0.02263254928668335</v>
      </c>
      <c r="Y14" s="91">
        <f t="shared" si="5"/>
        <v>0.023316450713316648</v>
      </c>
      <c r="Z14" s="6">
        <v>0.025</v>
      </c>
      <c r="AA14" s="6">
        <v>0.024</v>
      </c>
      <c r="AB14" s="6">
        <v>0.025397</v>
      </c>
      <c r="AC14" s="116">
        <v>0.011467649250758582</v>
      </c>
      <c r="AD14" s="118">
        <v>0.008214872065617074</v>
      </c>
      <c r="AE14" s="112">
        <v>0.010628152422421641</v>
      </c>
    </row>
    <row r="15" spans="1:31" ht="15">
      <c r="A15" s="4" t="s">
        <v>13</v>
      </c>
      <c r="B15" s="2">
        <v>0.1338</v>
      </c>
      <c r="C15" s="49">
        <v>0.135791376394998</v>
      </c>
      <c r="D15" s="49">
        <v>0.00328035341520091</v>
      </c>
      <c r="E15" s="86">
        <f t="shared" si="0"/>
        <v>0.08810733586793383</v>
      </c>
      <c r="F15" s="86">
        <f t="shared" si="1"/>
        <v>0.18347541692206215</v>
      </c>
      <c r="G15" s="108">
        <v>0.2480756771037551</v>
      </c>
      <c r="H15" s="2">
        <v>0.132272807</v>
      </c>
      <c r="I15" s="2">
        <v>0.1314040654208239</v>
      </c>
      <c r="J15" s="49">
        <v>0.134051292466497</v>
      </c>
      <c r="K15" s="49">
        <v>0.0025180667601752</v>
      </c>
      <c r="L15" s="86">
        <f t="shared" si="2"/>
        <v>0.09227341703850095</v>
      </c>
      <c r="M15" s="87">
        <f t="shared" si="3"/>
        <v>0.17582916789449304</v>
      </c>
      <c r="N15" s="2">
        <v>0.15631797883889156</v>
      </c>
      <c r="O15" s="49">
        <v>0.157810625938714</v>
      </c>
      <c r="P15" s="88">
        <v>0.00381244857812005</v>
      </c>
      <c r="Q15" s="86">
        <f t="shared" si="6"/>
        <v>0.10640451751808286</v>
      </c>
      <c r="R15" s="86">
        <f t="shared" si="7"/>
        <v>0.20921673435934515</v>
      </c>
      <c r="S15" s="6">
        <v>0.979</v>
      </c>
      <c r="T15" s="6">
        <v>0.34</v>
      </c>
      <c r="U15" s="6">
        <v>0.749286</v>
      </c>
      <c r="V15" s="89">
        <v>0.172778</v>
      </c>
      <c r="W15" s="90">
        <v>1.00018599999999E-06</v>
      </c>
      <c r="X15" s="91">
        <f t="shared" si="4"/>
        <v>0.1719453679648635</v>
      </c>
      <c r="Y15" s="91">
        <f t="shared" si="5"/>
        <v>0.17361063203513646</v>
      </c>
      <c r="Z15" s="6">
        <v>0.114</v>
      </c>
      <c r="AA15" s="6">
        <v>0.103</v>
      </c>
      <c r="AB15" s="6">
        <v>0.108003</v>
      </c>
      <c r="AC15" s="116">
        <v>0.5450151196544737</v>
      </c>
      <c r="AD15" s="118">
        <v>0.48962864692242575</v>
      </c>
      <c r="AE15" s="112">
        <v>0.8489236747409286</v>
      </c>
    </row>
    <row r="16" spans="1:31" ht="15">
      <c r="A16" s="4" t="s">
        <v>14</v>
      </c>
      <c r="B16" s="2">
        <v>0.9213</v>
      </c>
      <c r="C16" s="49">
        <v>0.918365429936051</v>
      </c>
      <c r="D16" s="49">
        <v>0.00901947680535906</v>
      </c>
      <c r="E16" s="86">
        <f t="shared" si="0"/>
        <v>0.8392969474809004</v>
      </c>
      <c r="F16" s="86">
        <f t="shared" si="1"/>
        <v>0.9974339123912015</v>
      </c>
      <c r="G16" s="108">
        <v>0.8680279736702079</v>
      </c>
      <c r="H16" s="2">
        <v>0.92780654</v>
      </c>
      <c r="I16" s="2">
        <v>0.9420938321897586</v>
      </c>
      <c r="J16" s="49">
        <v>0.961490074553329</v>
      </c>
      <c r="K16" s="49">
        <v>0.00422890293280049</v>
      </c>
      <c r="L16" s="86">
        <f t="shared" si="2"/>
        <v>0.9073490351771558</v>
      </c>
      <c r="M16" s="87">
        <f t="shared" si="3"/>
        <v>1.0156311139295022</v>
      </c>
      <c r="N16" s="2">
        <v>0.9171968462565823</v>
      </c>
      <c r="O16" s="49">
        <v>0.914258715999863</v>
      </c>
      <c r="P16" s="88">
        <v>0.00665673076730269</v>
      </c>
      <c r="Q16" s="86">
        <f t="shared" si="6"/>
        <v>0.8463315920867861</v>
      </c>
      <c r="R16" s="86">
        <f t="shared" si="7"/>
        <v>0.9821858399129398</v>
      </c>
      <c r="S16" s="6">
        <v>0.556</v>
      </c>
      <c r="T16" s="6">
        <v>0.56</v>
      </c>
      <c r="U16" s="6">
        <v>0.657824</v>
      </c>
      <c r="V16" s="89">
        <v>1.0369495</v>
      </c>
      <c r="W16" s="90">
        <v>2.33206225000007E-06</v>
      </c>
      <c r="X16" s="91">
        <f t="shared" si="4"/>
        <v>1.0356780982643248</v>
      </c>
      <c r="Y16" s="91">
        <f t="shared" si="5"/>
        <v>1.0382209017356752</v>
      </c>
      <c r="Z16" s="6">
        <v>0.837</v>
      </c>
      <c r="AA16" s="6">
        <v>0.907</v>
      </c>
      <c r="AB16" s="6">
        <v>0.817389</v>
      </c>
      <c r="AC16" s="116">
        <v>0.924692388433701</v>
      </c>
      <c r="AD16" s="118">
        <v>0.924682789225408</v>
      </c>
      <c r="AE16" s="112">
        <v>0.941153555137424</v>
      </c>
    </row>
    <row r="17" spans="1:31" ht="15">
      <c r="A17" s="4" t="s">
        <v>15</v>
      </c>
      <c r="B17" s="2">
        <v>0.0002</v>
      </c>
      <c r="C17" s="49">
        <v>0.000133597346405496</v>
      </c>
      <c r="D17" s="85">
        <v>1.49629843011079E-07</v>
      </c>
      <c r="E17" s="86">
        <f t="shared" si="0"/>
        <v>-0.00018845156883993164</v>
      </c>
      <c r="F17" s="86">
        <f t="shared" si="1"/>
        <v>0.0004556462616509237</v>
      </c>
      <c r="G17" s="108">
        <v>0.000151210335915979</v>
      </c>
      <c r="H17" s="2">
        <v>0.000197151</v>
      </c>
      <c r="I17" s="2">
        <v>0.00017622683661342053</v>
      </c>
      <c r="J17" s="49">
        <v>0.000198965113085555</v>
      </c>
      <c r="K17" s="85">
        <v>3.2893253538042E-07</v>
      </c>
      <c r="L17" s="86">
        <f t="shared" si="2"/>
        <v>-0.00027852693867381464</v>
      </c>
      <c r="M17" s="87">
        <f t="shared" si="3"/>
        <v>0.0006764571648449247</v>
      </c>
      <c r="N17" s="2">
        <v>0.00015834118330861744</v>
      </c>
      <c r="O17" s="49">
        <v>0.00021935988097517</v>
      </c>
      <c r="P17" s="88">
        <v>2.61604730605134E-06</v>
      </c>
      <c r="Q17" s="86">
        <f t="shared" si="6"/>
        <v>-0.0011272305595081</v>
      </c>
      <c r="R17" s="86">
        <f t="shared" si="7"/>
        <v>0.0015659503214584397</v>
      </c>
      <c r="S17" s="6">
        <v>0</v>
      </c>
      <c r="T17" s="6">
        <v>0.01</v>
      </c>
      <c r="U17" s="6">
        <v>0.0002235</v>
      </c>
      <c r="V17" s="89">
        <v>0.0002595</v>
      </c>
      <c r="W17" s="90">
        <v>1.44475E-09</v>
      </c>
      <c r="X17" s="91">
        <f t="shared" si="4"/>
        <v>0.0002278547098431065</v>
      </c>
      <c r="Y17" s="91">
        <f t="shared" si="5"/>
        <v>0.00029114529015689355</v>
      </c>
      <c r="Z17" s="6">
        <v>0</v>
      </c>
      <c r="AA17" s="6">
        <v>0</v>
      </c>
      <c r="AB17" s="6">
        <v>9.3E-05</v>
      </c>
      <c r="AC17" s="116">
        <v>0.0006993176795123528</v>
      </c>
      <c r="AD17" s="118">
        <v>0.00012420818034561792</v>
      </c>
      <c r="AE17" s="112">
        <v>0.0003065813198775473</v>
      </c>
    </row>
    <row r="18" spans="1:31" ht="15">
      <c r="A18" s="4" t="s">
        <v>16</v>
      </c>
      <c r="B18" s="2">
        <v>1.8418</v>
      </c>
      <c r="C18" s="49">
        <v>1.84459686684897</v>
      </c>
      <c r="D18" s="49">
        <v>0.406214829709451</v>
      </c>
      <c r="E18" s="86">
        <f t="shared" si="0"/>
        <v>1.3139683113463998</v>
      </c>
      <c r="F18" s="86">
        <f t="shared" si="1"/>
        <v>2.3752254223515403</v>
      </c>
      <c r="G18" s="108">
        <v>1.1898842140118997</v>
      </c>
      <c r="H18" s="2">
        <v>1.860079881</v>
      </c>
      <c r="I18" s="2">
        <v>1.5812336488951908</v>
      </c>
      <c r="J18" s="49">
        <v>1.61482495890954</v>
      </c>
      <c r="K18" s="49">
        <v>0.331322908508968</v>
      </c>
      <c r="L18" s="86">
        <f t="shared" si="2"/>
        <v>1.1356010656321787</v>
      </c>
      <c r="M18" s="87">
        <f t="shared" si="3"/>
        <v>2.0940488521869014</v>
      </c>
      <c r="N18" s="2">
        <v>1.5359223433147329</v>
      </c>
      <c r="O18" s="49">
        <v>1.53104665335024</v>
      </c>
      <c r="P18" s="88">
        <v>0.297450520634147</v>
      </c>
      <c r="Q18" s="86">
        <f t="shared" si="6"/>
        <v>1.0769794890081719</v>
      </c>
      <c r="R18" s="86">
        <f t="shared" si="7"/>
        <v>1.9851138176923082</v>
      </c>
      <c r="S18" s="6">
        <v>0.734</v>
      </c>
      <c r="T18" s="6">
        <v>0.99</v>
      </c>
      <c r="U18" s="6">
        <v>1.72386</v>
      </c>
      <c r="V18" s="89">
        <v>1.540628</v>
      </c>
      <c r="W18" s="90">
        <v>1.88825100000007E-06</v>
      </c>
      <c r="X18" s="91">
        <f t="shared" si="4"/>
        <v>1.539483956357109</v>
      </c>
      <c r="Y18" s="91">
        <f t="shared" si="5"/>
        <v>1.5417720436428912</v>
      </c>
      <c r="Z18" s="6">
        <v>1.746</v>
      </c>
      <c r="AA18" s="6">
        <v>1.585</v>
      </c>
      <c r="AB18" s="6">
        <v>1.464864</v>
      </c>
      <c r="AC18" s="116">
        <v>1.604707739298269</v>
      </c>
      <c r="AD18" s="118">
        <v>2.1550333441999787</v>
      </c>
      <c r="AE18" s="112">
        <v>1.0278138748894776</v>
      </c>
    </row>
    <row r="19" spans="1:31" ht="15">
      <c r="A19" s="4" t="s">
        <v>17</v>
      </c>
      <c r="B19" s="2">
        <v>1.4791</v>
      </c>
      <c r="C19" s="49">
        <v>1.4843033826794</v>
      </c>
      <c r="D19" s="49">
        <v>0.0264361656462846</v>
      </c>
      <c r="E19" s="86">
        <f t="shared" si="0"/>
        <v>1.3489366449535545</v>
      </c>
      <c r="F19" s="86">
        <f t="shared" si="1"/>
        <v>1.6196701204052457</v>
      </c>
      <c r="G19" s="108">
        <v>1.3382820376798414</v>
      </c>
      <c r="H19" s="2">
        <v>1.488441893</v>
      </c>
      <c r="I19" s="2">
        <v>1.6023126582853071</v>
      </c>
      <c r="J19" s="49">
        <v>1.63584133279954</v>
      </c>
      <c r="K19" s="49">
        <v>0.0278642112017287</v>
      </c>
      <c r="L19" s="86">
        <f t="shared" si="2"/>
        <v>1.496866516976654</v>
      </c>
      <c r="M19" s="87">
        <f t="shared" si="3"/>
        <v>1.774816148622426</v>
      </c>
      <c r="N19" s="2">
        <v>1.6722279758482066</v>
      </c>
      <c r="O19" s="49">
        <v>1.67229898937749</v>
      </c>
      <c r="P19" s="88">
        <v>0.0323308460184225</v>
      </c>
      <c r="Q19" s="86">
        <f t="shared" si="6"/>
        <v>1.5225991738706321</v>
      </c>
      <c r="R19" s="86">
        <f t="shared" si="7"/>
        <v>1.8219988048843478</v>
      </c>
      <c r="S19" s="6">
        <v>1.477</v>
      </c>
      <c r="T19" s="6">
        <v>2.35</v>
      </c>
      <c r="U19" s="6">
        <v>1.483131</v>
      </c>
      <c r="V19" s="89">
        <v>2.2004865</v>
      </c>
      <c r="W19" s="90">
        <v>0.0107598608177499</v>
      </c>
      <c r="X19" s="91">
        <f t="shared" si="4"/>
        <v>2.1141258191953605</v>
      </c>
      <c r="Y19" s="91">
        <f t="shared" si="5"/>
        <v>2.286847180804639</v>
      </c>
      <c r="Z19" s="6">
        <v>1.491</v>
      </c>
      <c r="AA19" s="6">
        <v>1.787</v>
      </c>
      <c r="AB19" s="6">
        <v>1.868308</v>
      </c>
      <c r="AC19" s="116">
        <v>1.5467049961622839</v>
      </c>
      <c r="AD19" s="118">
        <v>1.8402940982448843</v>
      </c>
      <c r="AE19" s="112">
        <v>2.186435779593375</v>
      </c>
    </row>
    <row r="20" spans="1:31" ht="15">
      <c r="A20" s="4" t="s">
        <v>20</v>
      </c>
      <c r="B20" s="2">
        <v>0.0206</v>
      </c>
      <c r="C20" s="49">
        <v>0.0186582711229496</v>
      </c>
      <c r="D20" s="85">
        <v>5.96283178648168E-05</v>
      </c>
      <c r="E20" s="86">
        <f t="shared" si="0"/>
        <v>0.012229336498182445</v>
      </c>
      <c r="F20" s="86">
        <f t="shared" si="1"/>
        <v>0.02508720574771675</v>
      </c>
      <c r="G20" s="108">
        <v>0.013629091610560239</v>
      </c>
      <c r="H20" s="2">
        <v>0.020923403</v>
      </c>
      <c r="I20" s="2">
        <v>0.015519360277737315</v>
      </c>
      <c r="J20" s="49">
        <v>0.0151985067157504</v>
      </c>
      <c r="K20" s="85">
        <v>3.82295701142089E-05</v>
      </c>
      <c r="L20" s="86">
        <f t="shared" si="2"/>
        <v>0.010050816093861529</v>
      </c>
      <c r="M20" s="87">
        <f t="shared" si="3"/>
        <v>0.020346197337639274</v>
      </c>
      <c r="N20" s="2">
        <v>0.01591447648139087</v>
      </c>
      <c r="O20" s="49">
        <v>0.0142104775189011</v>
      </c>
      <c r="P20" s="88">
        <v>7.03670891715692E-05</v>
      </c>
      <c r="Q20" s="86">
        <f t="shared" si="6"/>
        <v>0.007226585376013765</v>
      </c>
      <c r="R20" s="86">
        <f t="shared" si="7"/>
        <v>0.021194369661788434</v>
      </c>
      <c r="S20" s="6">
        <v>0.022</v>
      </c>
      <c r="T20" s="6">
        <v>0.04</v>
      </c>
      <c r="U20" s="6">
        <v>0.0383975</v>
      </c>
      <c r="V20" s="89">
        <v>0.0340955</v>
      </c>
      <c r="W20" s="90">
        <v>1.07794750000001E-07</v>
      </c>
      <c r="X20" s="91">
        <f t="shared" si="4"/>
        <v>0.03382215474754138</v>
      </c>
      <c r="Y20" s="91">
        <f t="shared" si="5"/>
        <v>0.03436884525245862</v>
      </c>
      <c r="Z20" s="6">
        <v>0.02</v>
      </c>
      <c r="AA20" s="6">
        <v>0.013</v>
      </c>
      <c r="AB20" s="6">
        <v>0.012981</v>
      </c>
      <c r="AC20" s="116">
        <v>0.022099599365834353</v>
      </c>
      <c r="AD20" s="118">
        <v>0.02899190250894785</v>
      </c>
      <c r="AE20" s="112">
        <v>0.03479697980610162</v>
      </c>
    </row>
    <row r="21" spans="1:31" ht="15">
      <c r="A21" s="4" t="s">
        <v>21</v>
      </c>
      <c r="B21" s="2">
        <v>0.2912</v>
      </c>
      <c r="C21" s="49">
        <v>0.291420898979023</v>
      </c>
      <c r="D21" s="49">
        <v>0.00676592972243013</v>
      </c>
      <c r="E21" s="86">
        <f t="shared" si="0"/>
        <v>0.22293889323321284</v>
      </c>
      <c r="F21" s="86">
        <f t="shared" si="1"/>
        <v>0.3599029047248332</v>
      </c>
      <c r="G21" s="108">
        <v>0.19338793894747605</v>
      </c>
      <c r="H21" s="2">
        <v>0.29477223</v>
      </c>
      <c r="I21" s="2">
        <v>0.2837159794643757</v>
      </c>
      <c r="J21" s="49">
        <v>0.289322387636182</v>
      </c>
      <c r="K21" s="49">
        <v>0.0074401197772152</v>
      </c>
      <c r="L21" s="86">
        <f t="shared" si="2"/>
        <v>0.21750944975863096</v>
      </c>
      <c r="M21" s="87">
        <f t="shared" si="3"/>
        <v>0.36113532551373306</v>
      </c>
      <c r="N21" s="2">
        <v>0.3055913584323828</v>
      </c>
      <c r="O21" s="49">
        <v>0.304900837447314</v>
      </c>
      <c r="P21" s="88">
        <v>0.0101483507391227</v>
      </c>
      <c r="Q21" s="86">
        <f t="shared" si="6"/>
        <v>0.22103009939072876</v>
      </c>
      <c r="R21" s="86">
        <f t="shared" si="7"/>
        <v>0.38877157550389924</v>
      </c>
      <c r="S21" s="6">
        <v>0.303</v>
      </c>
      <c r="T21" s="6">
        <v>0.15</v>
      </c>
      <c r="U21" s="6">
        <v>0.558373</v>
      </c>
      <c r="V21" s="89">
        <v>0.359479</v>
      </c>
      <c r="W21" s="90">
        <v>1.457939E-06</v>
      </c>
      <c r="X21" s="91">
        <f t="shared" si="4"/>
        <v>0.3584737307289694</v>
      </c>
      <c r="Y21" s="91">
        <f t="shared" si="5"/>
        <v>0.3604842692710306</v>
      </c>
      <c r="Z21" s="6">
        <v>0.294</v>
      </c>
      <c r="AA21" s="6">
        <v>0.31</v>
      </c>
      <c r="AB21" s="6">
        <v>0.352105</v>
      </c>
      <c r="AC21" s="116">
        <v>0.2898860394230853</v>
      </c>
      <c r="AD21" s="118">
        <v>0.44538911951587795</v>
      </c>
      <c r="AE21" s="112">
        <v>0.4195054393657772</v>
      </c>
    </row>
    <row r="22" spans="1:31" ht="15">
      <c r="A22" s="4" t="s">
        <v>19</v>
      </c>
      <c r="B22" s="2">
        <v>0.0507</v>
      </c>
      <c r="C22" s="49">
        <v>0.0473731566719758</v>
      </c>
      <c r="D22" s="49">
        <v>0.000287211375273621</v>
      </c>
      <c r="E22" s="86">
        <f t="shared" si="0"/>
        <v>0.03326359413461644</v>
      </c>
      <c r="F22" s="86">
        <f t="shared" si="1"/>
        <v>0.061482719209335165</v>
      </c>
      <c r="G22" s="108">
        <v>0.03533281515903376</v>
      </c>
      <c r="H22" s="2">
        <v>0.051153859</v>
      </c>
      <c r="I22" s="2">
        <v>0.05423534688165205</v>
      </c>
      <c r="J22" s="49">
        <v>0.0547202157529766</v>
      </c>
      <c r="K22" s="49">
        <v>0.000259127329344746</v>
      </c>
      <c r="L22" s="86">
        <f t="shared" si="2"/>
        <v>0.04131822419420672</v>
      </c>
      <c r="M22" s="87">
        <f t="shared" si="3"/>
        <v>0.06812220731174648</v>
      </c>
      <c r="N22" s="2">
        <v>0.06018924437870907</v>
      </c>
      <c r="O22" s="49">
        <v>0.0644419221536825</v>
      </c>
      <c r="P22" s="88">
        <v>0.00113196684035434</v>
      </c>
      <c r="Q22" s="86">
        <f t="shared" si="6"/>
        <v>0.03643085962690639</v>
      </c>
      <c r="R22" s="86">
        <f t="shared" si="7"/>
        <v>0.0924529846804586</v>
      </c>
      <c r="S22" s="6">
        <v>0.055</v>
      </c>
      <c r="T22" s="6">
        <v>0.12</v>
      </c>
      <c r="U22" s="6">
        <v>0.071555</v>
      </c>
      <c r="V22" s="89">
        <v>0.0505545</v>
      </c>
      <c r="W22" s="90">
        <v>9.47304749999999E-07</v>
      </c>
      <c r="X22" s="91">
        <f t="shared" si="4"/>
        <v>0.04974417807841973</v>
      </c>
      <c r="Y22" s="91">
        <f t="shared" si="5"/>
        <v>0.051364821921580275</v>
      </c>
      <c r="Z22" s="6">
        <v>0.058</v>
      </c>
      <c r="AA22" s="6">
        <v>0.069</v>
      </c>
      <c r="AB22" s="6">
        <v>0.081846</v>
      </c>
      <c r="AC22" s="116">
        <v>0.042197002885761975</v>
      </c>
      <c r="AD22" s="118">
        <v>0.05924730202485974</v>
      </c>
      <c r="AE22" s="112">
        <v>0.043687838082550494</v>
      </c>
    </row>
    <row r="23" spans="1:31" ht="15">
      <c r="A23" s="4" t="s">
        <v>18</v>
      </c>
      <c r="B23" s="2">
        <v>1.1461</v>
      </c>
      <c r="C23" s="49">
        <v>1.15561122908861</v>
      </c>
      <c r="D23" s="49">
        <v>0.0755467020324807</v>
      </c>
      <c r="E23" s="86">
        <f t="shared" si="0"/>
        <v>0.9267772641393126</v>
      </c>
      <c r="F23" s="86">
        <f t="shared" si="1"/>
        <v>1.3844451940379074</v>
      </c>
      <c r="G23" s="108">
        <v>0.8413645511036902</v>
      </c>
      <c r="H23" s="2">
        <v>1.153620806</v>
      </c>
      <c r="I23" s="2">
        <v>1.2212916016295858</v>
      </c>
      <c r="J23" s="49">
        <v>1.24721403176852</v>
      </c>
      <c r="K23" s="49">
        <v>0.0984349257006661</v>
      </c>
      <c r="L23" s="86">
        <f t="shared" si="2"/>
        <v>0.9860055111991397</v>
      </c>
      <c r="M23" s="87">
        <f t="shared" si="3"/>
        <v>1.5084225523379005</v>
      </c>
      <c r="N23" s="2">
        <v>1.2215539351650744</v>
      </c>
      <c r="O23" s="49">
        <v>1.21953056658509</v>
      </c>
      <c r="P23" s="88">
        <v>0.0883654374781684</v>
      </c>
      <c r="Q23" s="86">
        <f t="shared" si="6"/>
        <v>0.9720426803220679</v>
      </c>
      <c r="R23" s="86">
        <f t="shared" si="7"/>
        <v>1.467018452848112</v>
      </c>
      <c r="S23" s="6">
        <v>1.39</v>
      </c>
      <c r="T23" s="6">
        <v>3.06</v>
      </c>
      <c r="U23" s="6">
        <v>1.859574</v>
      </c>
      <c r="V23" s="89">
        <v>1.410571</v>
      </c>
      <c r="W23" s="90">
        <v>8.70125900000004E-06</v>
      </c>
      <c r="X23" s="91">
        <f t="shared" si="4"/>
        <v>1.4081151390220186</v>
      </c>
      <c r="Y23" s="91">
        <f t="shared" si="5"/>
        <v>1.4130268609779815</v>
      </c>
      <c r="Z23" s="6">
        <v>1.246</v>
      </c>
      <c r="AA23" s="6">
        <v>1.479</v>
      </c>
      <c r="AB23" s="6">
        <v>1.44771</v>
      </c>
      <c r="AC23" s="116">
        <v>1.2375543506218436</v>
      </c>
      <c r="AD23" s="118">
        <v>1.631778544729503</v>
      </c>
      <c r="AE23" s="112">
        <v>1.6475680130219392</v>
      </c>
    </row>
    <row r="24" spans="1:31" ht="15">
      <c r="A24" s="4" t="s">
        <v>23</v>
      </c>
      <c r="B24" s="2">
        <v>0.4335</v>
      </c>
      <c r="C24" s="49">
        <v>0.431986741947121</v>
      </c>
      <c r="D24" s="49">
        <v>0.00615504214291076</v>
      </c>
      <c r="E24" s="86">
        <f t="shared" si="0"/>
        <v>0.3666694386685392</v>
      </c>
      <c r="F24" s="86">
        <f t="shared" si="1"/>
        <v>0.4973040452257028</v>
      </c>
      <c r="G24" s="108">
        <v>0.35464872185733715</v>
      </c>
      <c r="H24" s="2">
        <v>0.437797801</v>
      </c>
      <c r="I24" s="2">
        <v>0.3908546588835854</v>
      </c>
      <c r="J24" s="49">
        <v>0.398823260381331</v>
      </c>
      <c r="K24" s="49">
        <v>0.00379568739869169</v>
      </c>
      <c r="L24" s="86">
        <f t="shared" si="2"/>
        <v>0.34753027822304683</v>
      </c>
      <c r="M24" s="87">
        <f t="shared" si="3"/>
        <v>0.45011624253961513</v>
      </c>
      <c r="N24" s="2">
        <v>0.4023178308595553</v>
      </c>
      <c r="O24" s="49">
        <v>0.400508383899765</v>
      </c>
      <c r="P24" s="88">
        <v>0.0043011338982623</v>
      </c>
      <c r="Q24" s="86">
        <f t="shared" si="6"/>
        <v>0.34590692938808265</v>
      </c>
      <c r="R24" s="86">
        <f t="shared" si="7"/>
        <v>0.45510983841144736</v>
      </c>
      <c r="S24" s="6">
        <v>0.347</v>
      </c>
      <c r="T24" s="6">
        <v>0.27</v>
      </c>
      <c r="U24" s="6">
        <v>0.461173</v>
      </c>
      <c r="V24" s="89">
        <v>0.5167495</v>
      </c>
      <c r="W24" s="90">
        <v>3.05497474999999E-06</v>
      </c>
      <c r="X24" s="91">
        <f t="shared" si="4"/>
        <v>0.5152943205833491</v>
      </c>
      <c r="Y24" s="91">
        <f t="shared" si="5"/>
        <v>0.5182046794166508</v>
      </c>
      <c r="Z24" s="6">
        <v>0.393</v>
      </c>
      <c r="AA24" s="6">
        <v>0.35</v>
      </c>
      <c r="AB24" s="6">
        <v>0.357912</v>
      </c>
      <c r="AC24" s="116">
        <v>0.41572840093798874</v>
      </c>
      <c r="AD24" s="118">
        <v>0.46266690570602353</v>
      </c>
      <c r="AE24" s="112">
        <v>0.4554776475647428</v>
      </c>
    </row>
    <row r="25" spans="1:31" ht="15">
      <c r="A25" s="4" t="s">
        <v>22</v>
      </c>
      <c r="B25" s="2">
        <v>4.7562</v>
      </c>
      <c r="C25" s="49">
        <v>4.76192337533819</v>
      </c>
      <c r="D25" s="49">
        <v>0.664936673471348</v>
      </c>
      <c r="E25" s="86">
        <f t="shared" si="0"/>
        <v>4.083027963313942</v>
      </c>
      <c r="F25" s="86">
        <f t="shared" si="1"/>
        <v>5.4408187873624385</v>
      </c>
      <c r="G25" s="108">
        <v>3.858161962963387</v>
      </c>
      <c r="H25" s="2">
        <v>4.805550124</v>
      </c>
      <c r="I25" s="2">
        <v>4.27546316597597</v>
      </c>
      <c r="J25" s="49">
        <v>4.36590046460865</v>
      </c>
      <c r="K25" s="49">
        <v>0.602407347159426</v>
      </c>
      <c r="L25" s="86">
        <f t="shared" si="2"/>
        <v>3.7197139944375763</v>
      </c>
      <c r="M25" s="87">
        <f t="shared" si="3"/>
        <v>5.012086934779724</v>
      </c>
      <c r="N25" s="2">
        <v>4.381897290484039</v>
      </c>
      <c r="O25" s="49">
        <v>4.37661330280117</v>
      </c>
      <c r="P25" s="88">
        <v>0.632062253789222</v>
      </c>
      <c r="Q25" s="86">
        <f t="shared" si="6"/>
        <v>3.7147128804169838</v>
      </c>
      <c r="R25" s="86">
        <f t="shared" si="7"/>
        <v>5.038513725185355</v>
      </c>
      <c r="S25" s="6">
        <v>3.232</v>
      </c>
      <c r="T25" s="6">
        <v>2.07</v>
      </c>
      <c r="U25" s="6">
        <v>4.507342</v>
      </c>
      <c r="V25" s="89">
        <v>5.2491595</v>
      </c>
      <c r="W25" s="90">
        <v>0.02656810105975</v>
      </c>
      <c r="X25" s="91">
        <f t="shared" si="4"/>
        <v>5.113455394157924</v>
      </c>
      <c r="Y25" s="91">
        <f t="shared" si="5"/>
        <v>5.384863605842076</v>
      </c>
      <c r="Z25" s="6">
        <v>4.297</v>
      </c>
      <c r="AA25" s="6">
        <v>3.956</v>
      </c>
      <c r="AB25" s="6">
        <v>4.000979</v>
      </c>
      <c r="AC25" s="116">
        <v>4.479501159114701</v>
      </c>
      <c r="AD25" s="118">
        <v>4.623182661929156</v>
      </c>
      <c r="AE25" s="112">
        <v>4.803056247861595</v>
      </c>
    </row>
    <row r="26" spans="1:31" ht="15">
      <c r="A26" s="4" t="s">
        <v>24</v>
      </c>
      <c r="B26" s="2">
        <v>2.1548</v>
      </c>
      <c r="C26" s="49">
        <v>2.14726625083503</v>
      </c>
      <c r="D26" s="49">
        <v>0.300077541205187</v>
      </c>
      <c r="E26" s="86">
        <f t="shared" si="0"/>
        <v>1.6911983812851834</v>
      </c>
      <c r="F26" s="86">
        <f t="shared" si="1"/>
        <v>2.603334120384877</v>
      </c>
      <c r="G26" s="108">
        <v>2.8825226335663072</v>
      </c>
      <c r="H26" s="2">
        <v>2.121685974</v>
      </c>
      <c r="I26" s="2">
        <v>2.1886396079750576</v>
      </c>
      <c r="J26" s="49">
        <v>2.23366049167586</v>
      </c>
      <c r="K26" s="49">
        <v>0.175381246127459</v>
      </c>
      <c r="L26" s="86">
        <f t="shared" si="2"/>
        <v>1.8849987411549032</v>
      </c>
      <c r="M26" s="87">
        <f t="shared" si="3"/>
        <v>2.582322242196817</v>
      </c>
      <c r="N26" s="2">
        <v>2.3471543008040014</v>
      </c>
      <c r="O26" s="49">
        <v>2.35122510588919</v>
      </c>
      <c r="P26" s="88">
        <v>0.160745319679304</v>
      </c>
      <c r="Q26" s="86">
        <f t="shared" si="6"/>
        <v>2.017428513450147</v>
      </c>
      <c r="R26" s="86">
        <f t="shared" si="7"/>
        <v>2.6850216983282333</v>
      </c>
      <c r="S26" s="6">
        <v>2.424</v>
      </c>
      <c r="T26" s="6">
        <v>1.53</v>
      </c>
      <c r="U26" s="6">
        <v>1.6186845</v>
      </c>
      <c r="V26" s="89">
        <v>1.80318</v>
      </c>
      <c r="W26" s="90">
        <v>6.79083500000007E-06</v>
      </c>
      <c r="X26" s="91">
        <f t="shared" si="4"/>
        <v>1.8010104267392186</v>
      </c>
      <c r="Y26" s="91">
        <f t="shared" si="5"/>
        <v>1.8053495732607814</v>
      </c>
      <c r="Z26" s="6">
        <v>2.224</v>
      </c>
      <c r="AA26" s="6">
        <v>2.376</v>
      </c>
      <c r="AB26" s="6">
        <v>2.57156</v>
      </c>
      <c r="AC26" s="116">
        <v>2.32738727207931</v>
      </c>
      <c r="AD26" s="118">
        <v>1.9324223037357204</v>
      </c>
      <c r="AE26" s="112">
        <v>2.308097466698115</v>
      </c>
    </row>
    <row r="27" spans="1:31" ht="15">
      <c r="A27" s="4" t="s">
        <v>25</v>
      </c>
      <c r="B27" s="2">
        <v>0.4022</v>
      </c>
      <c r="C27" s="49">
        <v>0.402167359789982</v>
      </c>
      <c r="D27" s="49">
        <v>0.00401703644385421</v>
      </c>
      <c r="E27" s="86">
        <f t="shared" si="0"/>
        <v>0.3493999694313136</v>
      </c>
      <c r="F27" s="86">
        <f t="shared" si="1"/>
        <v>0.4549347501486505</v>
      </c>
      <c r="G27" s="108">
        <v>0.36580804464793637</v>
      </c>
      <c r="H27" s="2">
        <v>0.403010931</v>
      </c>
      <c r="I27" s="2">
        <v>0.2920480349601505</v>
      </c>
      <c r="J27" s="49">
        <v>0.298263384625967</v>
      </c>
      <c r="K27" s="49">
        <v>0.00357322562729797</v>
      </c>
      <c r="L27" s="86">
        <f t="shared" si="2"/>
        <v>0.24849621403062244</v>
      </c>
      <c r="M27" s="87">
        <f t="shared" si="3"/>
        <v>0.3480305552213116</v>
      </c>
      <c r="N27" s="2">
        <v>0.28935109496633443</v>
      </c>
      <c r="O27" s="49">
        <v>0.288480327836901</v>
      </c>
      <c r="P27" s="88">
        <v>0.0033745761717005</v>
      </c>
      <c r="Q27" s="86">
        <f t="shared" si="6"/>
        <v>0.24011631271202766</v>
      </c>
      <c r="R27" s="86">
        <f t="shared" si="7"/>
        <v>0.3368443429617743</v>
      </c>
      <c r="S27" s="6">
        <v>0.306</v>
      </c>
      <c r="T27" s="6">
        <v>1.1</v>
      </c>
      <c r="U27" s="6">
        <v>0.3521835</v>
      </c>
      <c r="V27" s="89">
        <v>0.497632</v>
      </c>
      <c r="W27" s="90">
        <v>2.92500599999999E-06</v>
      </c>
      <c r="X27" s="91">
        <f t="shared" si="4"/>
        <v>0.4962081110780609</v>
      </c>
      <c r="Y27" s="91">
        <f t="shared" si="5"/>
        <v>0.49905588892193914</v>
      </c>
      <c r="Z27" s="6">
        <v>0.485</v>
      </c>
      <c r="AA27" s="6">
        <v>0.303</v>
      </c>
      <c r="AB27" s="6">
        <v>0.293086</v>
      </c>
      <c r="AC27" s="116">
        <v>0.33522852100009787</v>
      </c>
      <c r="AD27" s="118">
        <v>0.48609085530292645</v>
      </c>
      <c r="AE27" s="112">
        <v>0.3599264695362406</v>
      </c>
    </row>
    <row r="28" spans="1:31" ht="15">
      <c r="A28" s="4" t="s">
        <v>26</v>
      </c>
      <c r="B28" s="2">
        <v>0.2608</v>
      </c>
      <c r="C28" s="49">
        <v>0.260882568929294</v>
      </c>
      <c r="D28" s="49">
        <v>0.00669235652690056</v>
      </c>
      <c r="E28" s="86">
        <f t="shared" si="0"/>
        <v>0.1927739200077138</v>
      </c>
      <c r="F28" s="86">
        <f t="shared" si="1"/>
        <v>0.32899121785087426</v>
      </c>
      <c r="G28" s="108">
        <v>0.1653938654248978</v>
      </c>
      <c r="H28" s="2">
        <v>0.264196668</v>
      </c>
      <c r="I28" s="2">
        <v>0.2308504615149621</v>
      </c>
      <c r="J28" s="49">
        <v>0.235452052450729</v>
      </c>
      <c r="K28" s="49">
        <v>0.00529486000711731</v>
      </c>
      <c r="L28" s="86">
        <f t="shared" si="2"/>
        <v>0.17487055952266578</v>
      </c>
      <c r="M28" s="87">
        <f t="shared" si="3"/>
        <v>0.29603354537879223</v>
      </c>
      <c r="N28" s="2">
        <v>0.24651683598416635</v>
      </c>
      <c r="O28" s="49">
        <v>0.244850155729816</v>
      </c>
      <c r="P28" s="88">
        <v>0.00652726983329811</v>
      </c>
      <c r="Q28" s="86">
        <f t="shared" si="6"/>
        <v>0.17758680254470807</v>
      </c>
      <c r="R28" s="86">
        <f t="shared" si="7"/>
        <v>0.31211350891492395</v>
      </c>
      <c r="S28" s="6">
        <v>0.257</v>
      </c>
      <c r="T28" s="6">
        <v>0.14</v>
      </c>
      <c r="U28" s="6">
        <v>0.495395</v>
      </c>
      <c r="V28" s="89">
        <v>0.310726</v>
      </c>
      <c r="W28" s="90">
        <v>1.48647399999999E-06</v>
      </c>
      <c r="X28" s="91">
        <f t="shared" si="4"/>
        <v>0.309710940759327</v>
      </c>
      <c r="Y28" s="91">
        <f t="shared" si="5"/>
        <v>0.311741059240673</v>
      </c>
      <c r="Z28" s="6">
        <v>0.267</v>
      </c>
      <c r="AA28" s="6">
        <v>0.234</v>
      </c>
      <c r="AB28" s="6">
        <v>0.265163</v>
      </c>
      <c r="AC28" s="116">
        <v>0.2583500039834992</v>
      </c>
      <c r="AD28" s="118">
        <v>0.4307239881536919</v>
      </c>
      <c r="AE28" s="112">
        <v>0.374080307137254</v>
      </c>
    </row>
    <row r="29" spans="1:31" ht="15">
      <c r="A29" s="4" t="s">
        <v>27</v>
      </c>
      <c r="B29" s="2">
        <v>0.0039</v>
      </c>
      <c r="C29" s="49">
        <v>0.00399087286652861</v>
      </c>
      <c r="D29" s="85">
        <v>1.20702249260399E-05</v>
      </c>
      <c r="E29" s="86">
        <f t="shared" si="0"/>
        <v>0.0010983925509155663</v>
      </c>
      <c r="F29" s="86">
        <f t="shared" si="1"/>
        <v>0.0068833531821416525</v>
      </c>
      <c r="G29" s="108">
        <v>0.006582689956875619</v>
      </c>
      <c r="H29" s="2">
        <v>0.00388687</v>
      </c>
      <c r="I29" s="2">
        <v>0.004016850102314732</v>
      </c>
      <c r="J29" s="49">
        <v>0.00420156927453195</v>
      </c>
      <c r="K29" s="85">
        <v>7.32956718819984E-06</v>
      </c>
      <c r="L29" s="86">
        <f t="shared" si="2"/>
        <v>0.0019475797379046376</v>
      </c>
      <c r="M29" s="87">
        <f t="shared" si="3"/>
        <v>0.006455558811159261</v>
      </c>
      <c r="N29" s="2">
        <v>0.004268482449042055</v>
      </c>
      <c r="O29" s="49">
        <v>0.0040273165262706</v>
      </c>
      <c r="P29" s="88">
        <v>4.27355321443752E-05</v>
      </c>
      <c r="Q29" s="86">
        <f t="shared" si="6"/>
        <v>-0.0014152943927279804</v>
      </c>
      <c r="R29" s="86">
        <f t="shared" si="7"/>
        <v>0.009469927445269182</v>
      </c>
      <c r="S29" s="6">
        <v>0.004</v>
      </c>
      <c r="T29" s="6">
        <v>0.01</v>
      </c>
      <c r="U29" s="6">
        <v>0.002628</v>
      </c>
      <c r="V29" s="89">
        <v>0.0044345</v>
      </c>
      <c r="W29" s="90">
        <v>2.663475E-08</v>
      </c>
      <c r="X29" s="91">
        <f t="shared" si="4"/>
        <v>0.004298625786598711</v>
      </c>
      <c r="Y29" s="91">
        <f t="shared" si="5"/>
        <v>0.004570374213401289</v>
      </c>
      <c r="Z29" s="6">
        <v>0.004</v>
      </c>
      <c r="AA29" s="6">
        <v>0.004</v>
      </c>
      <c r="AB29" s="6">
        <v>0.004587</v>
      </c>
      <c r="AC29" s="116">
        <v>0.005423339182608247</v>
      </c>
      <c r="AD29" s="118">
        <v>0.0056707458888826945</v>
      </c>
      <c r="AE29" s="112">
        <v>0.008175501863401262</v>
      </c>
    </row>
    <row r="30" spans="1:31" ht="15">
      <c r="A30" s="4" t="s">
        <v>28</v>
      </c>
      <c r="B30" s="2">
        <v>0.1989</v>
      </c>
      <c r="C30" s="49">
        <v>0.200460133217674</v>
      </c>
      <c r="D30" s="49">
        <v>0.00238179946982522</v>
      </c>
      <c r="E30" s="86">
        <f t="shared" si="0"/>
        <v>0.15982840193326375</v>
      </c>
      <c r="F30" s="86">
        <f t="shared" si="1"/>
        <v>0.24109186450208425</v>
      </c>
      <c r="G30" s="108">
        <v>0.2499708466472354</v>
      </c>
      <c r="H30" s="2">
        <v>0.197754846</v>
      </c>
      <c r="I30" s="2">
        <v>0.23318899525544307</v>
      </c>
      <c r="J30" s="49">
        <v>0.238097089750806</v>
      </c>
      <c r="K30" s="49">
        <v>0.00188147096456927</v>
      </c>
      <c r="L30" s="86">
        <f t="shared" si="2"/>
        <v>0.20198426246746262</v>
      </c>
      <c r="M30" s="87">
        <f t="shared" si="3"/>
        <v>0.2742099170341494</v>
      </c>
      <c r="N30" s="2">
        <v>0.267046364179566</v>
      </c>
      <c r="O30" s="49">
        <v>0.268555041299625</v>
      </c>
      <c r="P30" s="88">
        <v>0.00169031031292435</v>
      </c>
      <c r="Q30" s="86">
        <f t="shared" si="6"/>
        <v>0.23432590418407806</v>
      </c>
      <c r="R30" s="86">
        <f t="shared" si="7"/>
        <v>0.3027841784151719</v>
      </c>
      <c r="S30" s="6">
        <v>0.448</v>
      </c>
      <c r="T30" s="6">
        <v>5.31</v>
      </c>
      <c r="U30" s="6">
        <v>0.2635955</v>
      </c>
      <c r="V30" s="89">
        <v>0.2667735</v>
      </c>
      <c r="W30" s="90">
        <v>3.41472274999994E-06</v>
      </c>
      <c r="X30" s="91">
        <f t="shared" si="4"/>
        <v>0.2652350249606977</v>
      </c>
      <c r="Y30" s="91">
        <f t="shared" si="5"/>
        <v>0.2683119750393023</v>
      </c>
      <c r="Z30" s="6">
        <v>0.185</v>
      </c>
      <c r="AA30" s="6">
        <v>0.237</v>
      </c>
      <c r="AB30" s="6">
        <v>0.294631</v>
      </c>
      <c r="AC30" s="116">
        <v>0.3148641580340494</v>
      </c>
      <c r="AD30" s="118">
        <v>0.4341290055114425</v>
      </c>
      <c r="AE30" s="112">
        <v>0.576577268916374</v>
      </c>
    </row>
    <row r="31" spans="1:31" ht="15">
      <c r="A31" s="4" t="s">
        <v>29</v>
      </c>
      <c r="B31" s="2">
        <v>0.0036</v>
      </c>
      <c r="C31" s="49">
        <v>0.00280734723798502</v>
      </c>
      <c r="D31" s="85">
        <v>7.33052613027733E-06</v>
      </c>
      <c r="E31" s="86">
        <f t="shared" si="0"/>
        <v>0.0005532102591785551</v>
      </c>
      <c r="F31" s="86">
        <f t="shared" si="1"/>
        <v>0.005061484216791486</v>
      </c>
      <c r="G31" s="108">
        <v>0.003185497743296624</v>
      </c>
      <c r="H31" s="2">
        <v>0.003622417</v>
      </c>
      <c r="I31" s="2">
        <v>0.0036269437030314457</v>
      </c>
      <c r="J31" s="49">
        <v>0.00373302746457446</v>
      </c>
      <c r="K31" s="85">
        <v>7.678308301764E-06</v>
      </c>
      <c r="L31" s="86">
        <f t="shared" si="2"/>
        <v>0.0014260385719185508</v>
      </c>
      <c r="M31" s="87">
        <f t="shared" si="3"/>
        <v>0.006040016357230369</v>
      </c>
      <c r="N31" s="2">
        <v>0.0036186898180393156</v>
      </c>
      <c r="O31" s="49">
        <v>0.00284904482183257</v>
      </c>
      <c r="P31" s="88">
        <v>7.32269481655475E-06</v>
      </c>
      <c r="Q31" s="86">
        <f t="shared" si="6"/>
        <v>0.0005961122293665082</v>
      </c>
      <c r="R31" s="86">
        <f t="shared" si="7"/>
        <v>0.0051019774142986325</v>
      </c>
      <c r="S31" s="6">
        <v>0.004</v>
      </c>
      <c r="T31" s="6">
        <v>0.7</v>
      </c>
      <c r="U31" s="6">
        <v>0.005997</v>
      </c>
      <c r="V31" s="89">
        <v>0.008557</v>
      </c>
      <c r="W31" s="90">
        <v>6.3951E-08</v>
      </c>
      <c r="X31" s="91">
        <f t="shared" si="4"/>
        <v>0.008346459136165947</v>
      </c>
      <c r="Y31" s="91">
        <f t="shared" si="5"/>
        <v>0.008767540863834054</v>
      </c>
      <c r="Z31" s="6">
        <v>0.002</v>
      </c>
      <c r="AA31" s="6">
        <v>0.002</v>
      </c>
      <c r="AB31" s="6">
        <v>0.002486</v>
      </c>
      <c r="AC31" s="116">
        <v>0.007907222724776604</v>
      </c>
      <c r="AD31" s="118">
        <v>0.006780053430590109</v>
      </c>
      <c r="AE31" s="112">
        <v>0.010525958649129126</v>
      </c>
    </row>
    <row r="32" spans="1:31" ht="15">
      <c r="A32" s="4" t="s">
        <v>30</v>
      </c>
      <c r="B32" s="2">
        <v>0.0675</v>
      </c>
      <c r="C32" s="49">
        <v>0.0663296443428244</v>
      </c>
      <c r="D32" s="49">
        <v>0.000200583144672533</v>
      </c>
      <c r="E32" s="86">
        <f t="shared" si="0"/>
        <v>0.05453839160201633</v>
      </c>
      <c r="F32" s="86">
        <f t="shared" si="1"/>
        <v>0.07812089708363247</v>
      </c>
      <c r="G32" s="108">
        <v>0.0630950328332075</v>
      </c>
      <c r="H32" s="2">
        <v>0.067196775</v>
      </c>
      <c r="I32" s="2">
        <v>0.08406038199564533</v>
      </c>
      <c r="J32" s="49">
        <v>0.0869001910896507</v>
      </c>
      <c r="K32" s="49">
        <v>0.000163522253531301</v>
      </c>
      <c r="L32" s="86">
        <f t="shared" si="2"/>
        <v>0.07625383072593814</v>
      </c>
      <c r="M32" s="87">
        <f t="shared" si="3"/>
        <v>0.09754655145336327</v>
      </c>
      <c r="N32" s="2">
        <v>0.08260045961125251</v>
      </c>
      <c r="O32" s="49">
        <v>0.0825493852666951</v>
      </c>
      <c r="P32" s="88">
        <v>0.000453313299623122</v>
      </c>
      <c r="Q32" s="86">
        <f t="shared" si="6"/>
        <v>0.06482333563503456</v>
      </c>
      <c r="R32" s="86">
        <f t="shared" si="7"/>
        <v>0.10027543489835564</v>
      </c>
      <c r="S32" s="6">
        <v>0.05</v>
      </c>
      <c r="T32" s="6">
        <v>0.19</v>
      </c>
      <c r="U32" s="6">
        <v>0.0519765</v>
      </c>
      <c r="V32" s="89">
        <v>0.093553</v>
      </c>
      <c r="W32" s="90">
        <v>4.27820999999998E-07</v>
      </c>
      <c r="X32" s="91">
        <f t="shared" si="4"/>
        <v>0.09300844245489173</v>
      </c>
      <c r="Y32" s="91">
        <f t="shared" si="5"/>
        <v>0.09409755754510826</v>
      </c>
      <c r="Z32" s="6">
        <v>0.066</v>
      </c>
      <c r="AA32" s="6">
        <v>0.092</v>
      </c>
      <c r="AB32" s="6">
        <v>0.083208</v>
      </c>
      <c r="AC32" s="116">
        <v>0.07330358182506663</v>
      </c>
      <c r="AD32" s="118">
        <v>0.05792384244807368</v>
      </c>
      <c r="AE32" s="112">
        <v>0.06872531253921685</v>
      </c>
    </row>
    <row r="33" spans="1:31" ht="15">
      <c r="A33" s="4" t="s">
        <v>31</v>
      </c>
      <c r="B33" s="2">
        <v>0.3985</v>
      </c>
      <c r="C33" s="49">
        <v>0.400286185974091</v>
      </c>
      <c r="D33" s="49">
        <v>0.0204193071217646</v>
      </c>
      <c r="E33" s="86">
        <f t="shared" si="0"/>
        <v>0.2813173448414703</v>
      </c>
      <c r="F33" s="86">
        <f t="shared" si="1"/>
        <v>0.5192550271067117</v>
      </c>
      <c r="G33" s="108">
        <v>0.5648814922258533</v>
      </c>
      <c r="H33" s="2">
        <v>0.394112079</v>
      </c>
      <c r="I33" s="2">
        <v>0.46563364019689474</v>
      </c>
      <c r="J33" s="49">
        <v>0.475910142137085</v>
      </c>
      <c r="K33" s="49">
        <v>0.012667056663647</v>
      </c>
      <c r="L33" s="86">
        <f t="shared" si="2"/>
        <v>0.3822077696356377</v>
      </c>
      <c r="M33" s="87">
        <f t="shared" si="3"/>
        <v>0.5696125146385322</v>
      </c>
      <c r="N33" s="2">
        <v>0.44647344701643377</v>
      </c>
      <c r="O33" s="49">
        <v>0.449430148847177</v>
      </c>
      <c r="P33" s="88">
        <v>0.0162572906279439</v>
      </c>
      <c r="Q33" s="86">
        <f t="shared" si="6"/>
        <v>0.3432760384119097</v>
      </c>
      <c r="R33" s="86">
        <f t="shared" si="7"/>
        <v>0.5555842592824444</v>
      </c>
      <c r="S33" s="6">
        <v>0.487</v>
      </c>
      <c r="T33" s="6">
        <v>0.39</v>
      </c>
      <c r="U33" s="6">
        <v>0.2910125</v>
      </c>
      <c r="V33" s="89">
        <v>0.451289</v>
      </c>
      <c r="W33" s="90">
        <v>5.60423900000004E-06</v>
      </c>
      <c r="X33" s="91">
        <f t="shared" si="4"/>
        <v>0.44931807066031426</v>
      </c>
      <c r="Y33" s="91">
        <f t="shared" si="5"/>
        <v>0.45325992933968573</v>
      </c>
      <c r="Z33" s="6">
        <v>0.35</v>
      </c>
      <c r="AA33" s="6">
        <v>0.508</v>
      </c>
      <c r="AB33" s="6">
        <v>0.445359</v>
      </c>
      <c r="AC33" s="116">
        <v>0.40898477319032606</v>
      </c>
      <c r="AD33" s="118">
        <v>0.3622081860506281</v>
      </c>
      <c r="AE33" s="112">
        <v>0.5749421685436938</v>
      </c>
    </row>
    <row r="34" spans="1:31" ht="15">
      <c r="A34" s="4" t="s">
        <v>35</v>
      </c>
      <c r="B34" s="2">
        <v>0.2039</v>
      </c>
      <c r="C34" s="49">
        <v>0.203596470025642</v>
      </c>
      <c r="D34" s="49">
        <v>0.00347586282765414</v>
      </c>
      <c r="E34" s="86">
        <f aca="true" t="shared" si="8" ref="E34:E65">C34-SQRT(D34*LN(2))</f>
        <v>0.1545120069135575</v>
      </c>
      <c r="F34" s="86">
        <f aca="true" t="shared" si="9" ref="F34:F65">C34+SQRT(D34*LN(2))</f>
        <v>0.2526809331377265</v>
      </c>
      <c r="G34" s="108">
        <v>0.2629749355360096</v>
      </c>
      <c r="H34" s="2">
        <v>0.200813426</v>
      </c>
      <c r="I34" s="2">
        <v>0.15228604090429548</v>
      </c>
      <c r="J34" s="49">
        <v>0.15515534016769</v>
      </c>
      <c r="K34" s="49">
        <v>0.00134269447988087</v>
      </c>
      <c r="L34" s="86">
        <f aca="true" t="shared" si="10" ref="L34:L65">J34-SQRT(K34*LN(2))</f>
        <v>0.12464821160594516</v>
      </c>
      <c r="M34" s="87">
        <f aca="true" t="shared" si="11" ref="M34:M65">J34+SQRT(K34*LN(2))</f>
        <v>0.18566246872943484</v>
      </c>
      <c r="N34" s="2">
        <v>0.1799695993161789</v>
      </c>
      <c r="O34" s="49">
        <v>0.181123695453013</v>
      </c>
      <c r="P34" s="88">
        <v>0.00432343069845517</v>
      </c>
      <c r="Q34" s="86">
        <f t="shared" si="6"/>
        <v>0.12638089867589797</v>
      </c>
      <c r="R34" s="86">
        <f t="shared" si="7"/>
        <v>0.235866492230128</v>
      </c>
      <c r="S34" s="6">
        <v>0.506</v>
      </c>
      <c r="T34" s="6">
        <v>0.4</v>
      </c>
      <c r="U34" s="6">
        <v>0.447498</v>
      </c>
      <c r="V34" s="89">
        <v>0.160276</v>
      </c>
      <c r="W34" s="90">
        <v>1.352294E-06</v>
      </c>
      <c r="X34" s="91">
        <f aca="true" t="shared" si="12" ref="X34:X65">V34-SQRT(W34*LN(2))</f>
        <v>0.15930783742409235</v>
      </c>
      <c r="Y34" s="91">
        <f aca="true" t="shared" si="13" ref="Y34:Y65">V34+SQRT(W34*LN(2))</f>
        <v>0.16124416257590765</v>
      </c>
      <c r="Z34" s="6">
        <v>0.247</v>
      </c>
      <c r="AA34" s="6">
        <v>0.118</v>
      </c>
      <c r="AB34" s="6">
        <v>0.149597</v>
      </c>
      <c r="AC34" s="116">
        <v>0.3871260176726225</v>
      </c>
      <c r="AD34" s="118">
        <v>0.2684181607675819</v>
      </c>
      <c r="AE34" s="112">
        <v>0.45123660597310344</v>
      </c>
    </row>
    <row r="35" spans="1:31" ht="15">
      <c r="A35" s="4" t="s">
        <v>36</v>
      </c>
      <c r="B35" s="2">
        <v>0.1349</v>
      </c>
      <c r="C35" s="49">
        <v>0.136467788764185</v>
      </c>
      <c r="D35" s="49">
        <v>0.00306877842391346</v>
      </c>
      <c r="E35" s="86">
        <f t="shared" si="8"/>
        <v>0.0903471305696318</v>
      </c>
      <c r="F35" s="86">
        <f t="shared" si="9"/>
        <v>0.18258844695873822</v>
      </c>
      <c r="G35" s="108">
        <v>0.24606961998060312</v>
      </c>
      <c r="H35" s="2">
        <v>0.133174434</v>
      </c>
      <c r="I35" s="2">
        <v>0.13524885010053148</v>
      </c>
      <c r="J35" s="49">
        <v>0.138115492401693</v>
      </c>
      <c r="K35" s="49">
        <v>0.00246465785060662</v>
      </c>
      <c r="L35" s="86">
        <f t="shared" si="10"/>
        <v>0.09678305187136726</v>
      </c>
      <c r="M35" s="87">
        <f t="shared" si="11"/>
        <v>0.17944793293201872</v>
      </c>
      <c r="N35" s="2">
        <v>0.15367684790130384</v>
      </c>
      <c r="O35" s="49">
        <v>0.15463558850306</v>
      </c>
      <c r="P35" s="88">
        <v>0.00388384612481927</v>
      </c>
      <c r="Q35" s="86">
        <f t="shared" si="6"/>
        <v>0.10275035947641749</v>
      </c>
      <c r="R35" s="86">
        <f t="shared" si="7"/>
        <v>0.20652081752970253</v>
      </c>
      <c r="S35" s="6">
        <v>0.887</v>
      </c>
      <c r="T35" s="6">
        <v>1.26</v>
      </c>
      <c r="U35" s="6">
        <v>0.6654405</v>
      </c>
      <c r="V35" s="89">
        <v>0.1650315</v>
      </c>
      <c r="W35" s="90">
        <v>5.0700275E-07</v>
      </c>
      <c r="X35" s="91">
        <f t="shared" si="12"/>
        <v>0.16443868676912654</v>
      </c>
      <c r="Y35" s="91">
        <f t="shared" si="13"/>
        <v>0.16562431323087345</v>
      </c>
      <c r="Z35" s="6">
        <v>0.114</v>
      </c>
      <c r="AA35" s="6">
        <v>0.108</v>
      </c>
      <c r="AB35" s="6">
        <v>0.102075</v>
      </c>
      <c r="AC35" s="116">
        <v>0.5022058510824996</v>
      </c>
      <c r="AD35" s="118">
        <v>0.44977495319428873</v>
      </c>
      <c r="AE35" s="112">
        <v>0.7586354760369909</v>
      </c>
    </row>
    <row r="36" spans="1:31" ht="15">
      <c r="A36" s="4" t="s">
        <v>37</v>
      </c>
      <c r="B36" s="2">
        <v>0.107</v>
      </c>
      <c r="C36" s="49">
        <v>0.108184043483387</v>
      </c>
      <c r="D36" s="49">
        <v>0.00174555686495057</v>
      </c>
      <c r="E36" s="86">
        <f t="shared" si="8"/>
        <v>0.07340002675950152</v>
      </c>
      <c r="F36" s="86">
        <f t="shared" si="9"/>
        <v>0.14296806020727248</v>
      </c>
      <c r="G36" s="108">
        <v>0.19441616923170474</v>
      </c>
      <c r="H36" s="2">
        <v>0.106066751</v>
      </c>
      <c r="I36" s="2">
        <v>0.10526079611611858</v>
      </c>
      <c r="J36" s="49">
        <v>0.107282558587116</v>
      </c>
      <c r="K36" s="49">
        <v>0.0014445303451298</v>
      </c>
      <c r="L36" s="86">
        <f t="shared" si="10"/>
        <v>0.075639674142742</v>
      </c>
      <c r="M36" s="87">
        <f t="shared" si="11"/>
        <v>0.13892544303149</v>
      </c>
      <c r="N36" s="2">
        <v>0.12550993065549215</v>
      </c>
      <c r="O36" s="49">
        <v>0.126358498926339</v>
      </c>
      <c r="P36" s="88">
        <v>0.00196907621375653</v>
      </c>
      <c r="Q36" s="86">
        <f t="shared" si="6"/>
        <v>0.0894144922963998</v>
      </c>
      <c r="R36" s="86">
        <f t="shared" si="7"/>
        <v>0.16330250555627818</v>
      </c>
      <c r="S36" s="6">
        <v>0.659</v>
      </c>
      <c r="T36" s="6">
        <v>0.34</v>
      </c>
      <c r="U36" s="6">
        <v>0.513232</v>
      </c>
      <c r="V36" s="89">
        <v>0.1297085</v>
      </c>
      <c r="W36" s="90">
        <v>6.94982749999994E-07</v>
      </c>
      <c r="X36" s="91">
        <f t="shared" si="12"/>
        <v>0.12901443564152862</v>
      </c>
      <c r="Y36" s="91">
        <f t="shared" si="13"/>
        <v>0.1304025643584714</v>
      </c>
      <c r="Z36" s="6">
        <v>0.089</v>
      </c>
      <c r="AA36" s="6">
        <v>0.079</v>
      </c>
      <c r="AB36" s="6">
        <v>0.087309</v>
      </c>
      <c r="AC36" s="116">
        <v>0.382828550936698</v>
      </c>
      <c r="AD36" s="118">
        <v>0.3258623026570794</v>
      </c>
      <c r="AE36" s="112">
        <v>0.5239985725573747</v>
      </c>
    </row>
    <row r="37" spans="1:31" ht="15">
      <c r="A37" s="4" t="s">
        <v>38</v>
      </c>
      <c r="B37" s="2">
        <v>0.1192</v>
      </c>
      <c r="C37" s="49">
        <v>0.120721130428039</v>
      </c>
      <c r="D37" s="49">
        <v>0.00256178830691701</v>
      </c>
      <c r="E37" s="86">
        <f t="shared" si="8"/>
        <v>0.0785821183118187</v>
      </c>
      <c r="F37" s="86">
        <f t="shared" si="9"/>
        <v>0.1628601425442593</v>
      </c>
      <c r="G37" s="108">
        <v>0.22114007593258875</v>
      </c>
      <c r="H37" s="2">
        <v>0.118921603</v>
      </c>
      <c r="I37" s="2">
        <v>0.11913296017154729</v>
      </c>
      <c r="J37" s="49">
        <v>0.121419474382722</v>
      </c>
      <c r="K37" s="49">
        <v>0.00205932179366628</v>
      </c>
      <c r="L37" s="86">
        <f t="shared" si="10"/>
        <v>0.08363835350012469</v>
      </c>
      <c r="M37" s="87">
        <f t="shared" si="11"/>
        <v>0.15920059526531932</v>
      </c>
      <c r="N37" s="2">
        <v>0.14224619787825474</v>
      </c>
      <c r="O37" s="49">
        <v>0.143330069634732</v>
      </c>
      <c r="P37" s="88">
        <v>0.0028071318970375</v>
      </c>
      <c r="Q37" s="86">
        <f t="shared" si="6"/>
        <v>0.09921935030380934</v>
      </c>
      <c r="R37" s="86">
        <f t="shared" si="7"/>
        <v>0.18744078896565464</v>
      </c>
      <c r="S37" s="6">
        <v>0.769</v>
      </c>
      <c r="T37" s="6">
        <v>0.34</v>
      </c>
      <c r="U37" s="6">
        <v>0.5858725</v>
      </c>
      <c r="V37" s="89">
        <v>0.1439615</v>
      </c>
      <c r="W37" s="90">
        <v>8.25162749999996E-07</v>
      </c>
      <c r="X37" s="91">
        <f t="shared" si="12"/>
        <v>0.14320522013535622</v>
      </c>
      <c r="Y37" s="91">
        <f t="shared" si="13"/>
        <v>0.14471777986464376</v>
      </c>
      <c r="Z37" s="6">
        <v>0.098</v>
      </c>
      <c r="AA37" s="6">
        <v>0.089</v>
      </c>
      <c r="AB37" s="6">
        <v>0.0984</v>
      </c>
      <c r="AC37" s="116">
        <v>0.4408051784746931</v>
      </c>
      <c r="AD37" s="118">
        <v>0.3821157592315396</v>
      </c>
      <c r="AE37" s="112">
        <v>0.6328860380005502</v>
      </c>
    </row>
    <row r="38" spans="1:31" ht="15">
      <c r="A38" s="4" t="s">
        <v>33</v>
      </c>
      <c r="B38" s="2">
        <v>0.1288</v>
      </c>
      <c r="C38" s="49">
        <v>0.127794278197061</v>
      </c>
      <c r="D38" s="49">
        <v>0.00147732737061346</v>
      </c>
      <c r="E38" s="86">
        <f t="shared" si="8"/>
        <v>0.09579419535803138</v>
      </c>
      <c r="F38" s="86">
        <f t="shared" si="9"/>
        <v>0.1597943610360906</v>
      </c>
      <c r="G38" s="108">
        <v>0.11758115720826526</v>
      </c>
      <c r="H38" s="2">
        <v>0.12960103</v>
      </c>
      <c r="I38" s="2">
        <v>0.10126457215279146</v>
      </c>
      <c r="J38" s="49">
        <v>0.102994843389381</v>
      </c>
      <c r="K38" s="49">
        <v>0.000632776843220047</v>
      </c>
      <c r="L38" s="86">
        <f t="shared" si="10"/>
        <v>0.08205188550847034</v>
      </c>
      <c r="M38" s="87">
        <f t="shared" si="11"/>
        <v>0.12393780127029166</v>
      </c>
      <c r="N38" s="2">
        <v>0.11128277740873374</v>
      </c>
      <c r="O38" s="49">
        <v>0.110811935170198</v>
      </c>
      <c r="P38" s="88">
        <v>0.000783153756406858</v>
      </c>
      <c r="Q38" s="86">
        <f t="shared" si="6"/>
        <v>0.08751299059757102</v>
      </c>
      <c r="R38" s="86">
        <f t="shared" si="7"/>
        <v>0.13411087974282496</v>
      </c>
      <c r="S38" s="6">
        <v>0.26</v>
      </c>
      <c r="T38" s="6">
        <v>0.15</v>
      </c>
      <c r="U38" s="6">
        <v>0.4137245</v>
      </c>
      <c r="V38" s="89">
        <v>0.118624</v>
      </c>
      <c r="W38" s="90">
        <v>2.114804E-06</v>
      </c>
      <c r="X38" s="91">
        <f t="shared" si="12"/>
        <v>0.11741326863836898</v>
      </c>
      <c r="Y38" s="91">
        <f t="shared" si="13"/>
        <v>0.119834731361631</v>
      </c>
      <c r="Z38" s="6">
        <v>0.105</v>
      </c>
      <c r="AA38" s="6">
        <v>0.07</v>
      </c>
      <c r="AB38" s="6">
        <v>0.079436</v>
      </c>
      <c r="AC38" s="116">
        <v>0.14759085117442655</v>
      </c>
      <c r="AD38" s="118">
        <v>0.20804870207891</v>
      </c>
      <c r="AE38" s="112">
        <v>0.16632036603356945</v>
      </c>
    </row>
    <row r="39" spans="1:31" ht="15">
      <c r="A39" s="4" t="s">
        <v>34</v>
      </c>
      <c r="B39" s="2">
        <v>0.0461</v>
      </c>
      <c r="C39" s="49">
        <v>0.0533105683493525</v>
      </c>
      <c r="D39" s="49">
        <v>0.00112752692514079</v>
      </c>
      <c r="E39" s="86">
        <f t="shared" si="8"/>
        <v>0.025354493711328602</v>
      </c>
      <c r="F39" s="86">
        <f t="shared" si="9"/>
        <v>0.0812666429873764</v>
      </c>
      <c r="G39" s="108">
        <v>0.0894459540388321</v>
      </c>
      <c r="H39" s="2">
        <v>0.045664545</v>
      </c>
      <c r="I39" s="2">
        <v>0.04634168730488582</v>
      </c>
      <c r="J39" s="49">
        <v>0.0468597191914957</v>
      </c>
      <c r="K39" s="49">
        <v>0.000233974891369613</v>
      </c>
      <c r="L39" s="86">
        <f t="shared" si="10"/>
        <v>0.03412476586316871</v>
      </c>
      <c r="M39" s="87">
        <f t="shared" si="11"/>
        <v>0.05959467251982269</v>
      </c>
      <c r="N39" s="2">
        <v>0.05472132746610424</v>
      </c>
      <c r="O39" s="49">
        <v>0.0562837569514164</v>
      </c>
      <c r="P39" s="88">
        <v>0.000687884009819389</v>
      </c>
      <c r="Q39" s="86">
        <f t="shared" si="6"/>
        <v>0.034447895119132814</v>
      </c>
      <c r="R39" s="86">
        <f t="shared" si="7"/>
        <v>0.0781196187837</v>
      </c>
      <c r="S39" s="6">
        <v>0.29</v>
      </c>
      <c r="T39" s="6">
        <v>0.09</v>
      </c>
      <c r="U39" s="6">
        <v>0.2408245</v>
      </c>
      <c r="V39" s="89">
        <v>0.0507625</v>
      </c>
      <c r="W39" s="90">
        <v>2.6052875E-07</v>
      </c>
      <c r="X39" s="91">
        <f t="shared" si="12"/>
        <v>0.05033754733379198</v>
      </c>
      <c r="Y39" s="91">
        <f t="shared" si="13"/>
        <v>0.05118745266620803</v>
      </c>
      <c r="Z39" s="6">
        <v>0.04</v>
      </c>
      <c r="AA39" s="6">
        <v>0.036</v>
      </c>
      <c r="AB39" s="6">
        <v>0.036896</v>
      </c>
      <c r="AC39" s="116">
        <v>0.17632381242974324</v>
      </c>
      <c r="AD39" s="118">
        <v>0.1379310427534579</v>
      </c>
      <c r="AE39" s="112">
        <v>0.21670189626677971</v>
      </c>
    </row>
    <row r="40" spans="1:31" ht="15">
      <c r="A40" s="4" t="s">
        <v>32</v>
      </c>
      <c r="B40" s="2">
        <v>0.3844</v>
      </c>
      <c r="C40" s="49">
        <v>0.382644102490821</v>
      </c>
      <c r="D40" s="49">
        <v>0.00190606040782044</v>
      </c>
      <c r="E40" s="86">
        <f t="shared" si="8"/>
        <v>0.34629605718357404</v>
      </c>
      <c r="F40" s="86">
        <f t="shared" si="9"/>
        <v>0.4189921477980679</v>
      </c>
      <c r="G40" s="108">
        <v>0.38603998759349434</v>
      </c>
      <c r="H40" s="2">
        <v>0.382343202</v>
      </c>
      <c r="I40" s="2">
        <v>0.3306806123528961</v>
      </c>
      <c r="J40" s="49">
        <v>0.336824255867304</v>
      </c>
      <c r="K40" s="49">
        <v>0.00141311601785375</v>
      </c>
      <c r="L40" s="86">
        <f t="shared" si="10"/>
        <v>0.30552733295818363</v>
      </c>
      <c r="M40" s="87">
        <f t="shared" si="11"/>
        <v>0.3681211787764244</v>
      </c>
      <c r="N40" s="2">
        <v>0.36235865191331346</v>
      </c>
      <c r="O40" s="49">
        <v>0.361769122389807</v>
      </c>
      <c r="P40" s="88">
        <v>0.00188179032502153</v>
      </c>
      <c r="Q40" s="86">
        <f t="shared" si="6"/>
        <v>0.3256532303449792</v>
      </c>
      <c r="R40" s="86">
        <f t="shared" si="7"/>
        <v>0.3978850144346348</v>
      </c>
      <c r="S40" s="6">
        <v>0.613</v>
      </c>
      <c r="T40" s="6">
        <v>0.22</v>
      </c>
      <c r="U40" s="6">
        <v>0.67898</v>
      </c>
      <c r="V40" s="89">
        <v>0.377644</v>
      </c>
      <c r="W40" s="90">
        <v>2.82670400000003E-06</v>
      </c>
      <c r="X40" s="91">
        <f t="shared" si="12"/>
        <v>0.3762442421967077</v>
      </c>
      <c r="Y40" s="91">
        <f t="shared" si="13"/>
        <v>0.37904375780329225</v>
      </c>
      <c r="Z40" s="6">
        <v>0.401</v>
      </c>
      <c r="AA40" s="6">
        <v>0.259</v>
      </c>
      <c r="AB40" s="6">
        <v>0.293806</v>
      </c>
      <c r="AC40" s="116">
        <v>0.5726135032637766</v>
      </c>
      <c r="AD40" s="118">
        <v>0.3483696815438457</v>
      </c>
      <c r="AE40" s="112">
        <v>0.4675365128132597</v>
      </c>
    </row>
    <row r="41" spans="1:31" ht="15">
      <c r="A41" s="4" t="s">
        <v>39</v>
      </c>
      <c r="B41" s="2">
        <v>0.351</v>
      </c>
      <c r="C41" s="49">
        <v>0.353237050267677</v>
      </c>
      <c r="D41" s="49">
        <v>0.00512714050430525</v>
      </c>
      <c r="E41" s="86">
        <f t="shared" si="8"/>
        <v>0.2936227651935953</v>
      </c>
      <c r="F41" s="86">
        <f t="shared" si="9"/>
        <v>0.41285133534175866</v>
      </c>
      <c r="G41" s="108">
        <v>0.44379225522433724</v>
      </c>
      <c r="H41" s="2">
        <v>0.355433584</v>
      </c>
      <c r="I41" s="2">
        <v>0.38012924754107313</v>
      </c>
      <c r="J41" s="49">
        <v>0.38860336318567</v>
      </c>
      <c r="K41" s="49">
        <v>0.00200312206666567</v>
      </c>
      <c r="L41" s="86">
        <f t="shared" si="10"/>
        <v>0.3513413394506832</v>
      </c>
      <c r="M41" s="87">
        <f t="shared" si="11"/>
        <v>0.42586538692065684</v>
      </c>
      <c r="N41" s="2">
        <v>0.41627619994764736</v>
      </c>
      <c r="O41" s="49">
        <v>0.418109193846816</v>
      </c>
      <c r="P41" s="88">
        <v>0.00277599462412403</v>
      </c>
      <c r="Q41" s="86">
        <f t="shared" si="6"/>
        <v>0.3742437992063806</v>
      </c>
      <c r="R41" s="86">
        <f t="shared" si="7"/>
        <v>0.46197458848725137</v>
      </c>
      <c r="S41" s="6">
        <v>0.404</v>
      </c>
      <c r="T41" s="6">
        <v>2.74</v>
      </c>
      <c r="U41" s="6">
        <v>0.2786555</v>
      </c>
      <c r="V41" s="89">
        <v>0.4485505</v>
      </c>
      <c r="W41" s="90">
        <v>4.16399475000001E-06</v>
      </c>
      <c r="X41" s="91">
        <f t="shared" si="12"/>
        <v>0.44685159999681295</v>
      </c>
      <c r="Y41" s="91">
        <f t="shared" si="13"/>
        <v>0.4502494000031871</v>
      </c>
      <c r="Z41" s="6">
        <v>0.324</v>
      </c>
      <c r="AA41" s="6">
        <v>0.418</v>
      </c>
      <c r="AB41" s="6">
        <v>0.471156</v>
      </c>
      <c r="AC41" s="116">
        <v>0.35992517149939096</v>
      </c>
      <c r="AD41" s="118">
        <v>0.37892917694956924</v>
      </c>
      <c r="AE41" s="112">
        <v>0.5657447289473674</v>
      </c>
    </row>
    <row r="42" spans="1:31" ht="15">
      <c r="A42" s="4" t="s">
        <v>40</v>
      </c>
      <c r="B42" s="2">
        <v>2.534</v>
      </c>
      <c r="C42" s="49">
        <v>2.52867938957804</v>
      </c>
      <c r="D42" s="49">
        <v>0.117974840936</v>
      </c>
      <c r="E42" s="86">
        <f t="shared" si="8"/>
        <v>2.242717978944024</v>
      </c>
      <c r="F42" s="86">
        <f t="shared" si="9"/>
        <v>2.814640800212056</v>
      </c>
      <c r="G42" s="108">
        <v>2.6075113552913862</v>
      </c>
      <c r="H42" s="2">
        <v>2.51142105</v>
      </c>
      <c r="I42" s="2">
        <v>2.3653348750607495</v>
      </c>
      <c r="J42" s="49">
        <v>2.41567717279875</v>
      </c>
      <c r="K42" s="49">
        <v>0.0649141667308576</v>
      </c>
      <c r="L42" s="86">
        <f t="shared" si="10"/>
        <v>2.2035567549981714</v>
      </c>
      <c r="M42" s="87">
        <f t="shared" si="11"/>
        <v>2.6277975905993287</v>
      </c>
      <c r="N42" s="2">
        <v>2.3417734715422163</v>
      </c>
      <c r="O42" s="49">
        <v>2.34240695200632</v>
      </c>
      <c r="P42" s="88">
        <v>0.0812204650684541</v>
      </c>
      <c r="Q42" s="86">
        <f t="shared" si="6"/>
        <v>2.105135511740184</v>
      </c>
      <c r="R42" s="86">
        <f t="shared" si="7"/>
        <v>2.5796783922724558</v>
      </c>
      <c r="S42" s="6">
        <v>2.236</v>
      </c>
      <c r="T42" s="6">
        <v>2.49</v>
      </c>
      <c r="U42" s="6">
        <v>2.1816165</v>
      </c>
      <c r="V42" s="89">
        <v>2.61952150000001</v>
      </c>
      <c r="W42" s="90">
        <v>0.01287359353775</v>
      </c>
      <c r="X42" s="91">
        <f t="shared" si="12"/>
        <v>2.525058305768785</v>
      </c>
      <c r="Y42" s="91">
        <f t="shared" si="13"/>
        <v>2.713984694231235</v>
      </c>
      <c r="Z42" s="6">
        <v>2.663</v>
      </c>
      <c r="AA42" s="6">
        <v>2.415</v>
      </c>
      <c r="AB42" s="6">
        <v>2.222066</v>
      </c>
      <c r="AC42" s="116">
        <v>1.9957452932031845</v>
      </c>
      <c r="AD42" s="118">
        <v>1.4650140719730556</v>
      </c>
      <c r="AE42" s="112">
        <v>1.956755274118446</v>
      </c>
    </row>
    <row r="43" spans="1:31" ht="15">
      <c r="A43" s="4" t="s">
        <v>43</v>
      </c>
      <c r="B43" s="2">
        <v>0.137</v>
      </c>
      <c r="C43" s="49">
        <v>0.136813205062386</v>
      </c>
      <c r="D43" s="49">
        <v>0.00185996752615538</v>
      </c>
      <c r="E43" s="86">
        <f t="shared" si="8"/>
        <v>0.10090733859619892</v>
      </c>
      <c r="F43" s="86">
        <f t="shared" si="9"/>
        <v>0.17271907152857308</v>
      </c>
      <c r="G43" s="108">
        <v>0.18988993984328642</v>
      </c>
      <c r="H43" s="2">
        <v>0.137649829</v>
      </c>
      <c r="I43" s="2">
        <v>0.1404493510910649</v>
      </c>
      <c r="J43" s="49">
        <v>0.143861268149006</v>
      </c>
      <c r="K43" s="49">
        <v>0.00145617722044224</v>
      </c>
      <c r="L43" s="86">
        <f t="shared" si="10"/>
        <v>0.11209107559772993</v>
      </c>
      <c r="M43" s="87">
        <f t="shared" si="11"/>
        <v>0.17563146070028204</v>
      </c>
      <c r="N43" s="2">
        <v>0.1366698172550835</v>
      </c>
      <c r="O43" s="49">
        <v>0.136866298689041</v>
      </c>
      <c r="P43" s="88">
        <v>0.00225331388600887</v>
      </c>
      <c r="Q43" s="86">
        <f t="shared" si="6"/>
        <v>0.09734569435404097</v>
      </c>
      <c r="R43" s="86">
        <f t="shared" si="7"/>
        <v>0.176386903024041</v>
      </c>
      <c r="S43" s="6">
        <v>0.412</v>
      </c>
      <c r="T43" s="6">
        <v>0.29</v>
      </c>
      <c r="U43" s="6">
        <v>0.273433</v>
      </c>
      <c r="V43" s="89">
        <v>0.1951505</v>
      </c>
      <c r="W43" s="90">
        <v>4.65441475000001E-06</v>
      </c>
      <c r="X43" s="91">
        <f t="shared" si="12"/>
        <v>0.19335433896570517</v>
      </c>
      <c r="Y43" s="91">
        <f t="shared" si="13"/>
        <v>0.19694666103429484</v>
      </c>
      <c r="Z43" s="6">
        <v>0.135</v>
      </c>
      <c r="AA43" s="6">
        <v>0.14</v>
      </c>
      <c r="AB43" s="6">
        <v>0.115008</v>
      </c>
      <c r="AC43" s="116">
        <v>0.23419887930888797</v>
      </c>
      <c r="AD43" s="118">
        <v>0.20154276325322057</v>
      </c>
      <c r="AE43" s="112">
        <v>0.46365314942814406</v>
      </c>
    </row>
    <row r="44" spans="1:31" ht="15">
      <c r="A44" s="4" t="s">
        <v>44</v>
      </c>
      <c r="B44" s="2">
        <v>0.143</v>
      </c>
      <c r="C44" s="49">
        <v>0.142891864401793</v>
      </c>
      <c r="D44" s="49">
        <v>0.00180922372832096</v>
      </c>
      <c r="E44" s="86">
        <f t="shared" si="8"/>
        <v>0.10747917845045875</v>
      </c>
      <c r="F44" s="86">
        <f t="shared" si="9"/>
        <v>0.17830455035312726</v>
      </c>
      <c r="G44" s="108">
        <v>0.1978738455796501</v>
      </c>
      <c r="H44" s="2">
        <v>0.143882208</v>
      </c>
      <c r="I44" s="2">
        <v>0.14711231770823718</v>
      </c>
      <c r="J44" s="49">
        <v>0.150644365272681</v>
      </c>
      <c r="K44" s="49">
        <v>0.0014259008217122</v>
      </c>
      <c r="L44" s="86">
        <f t="shared" si="10"/>
        <v>0.11920618570821001</v>
      </c>
      <c r="M44" s="87">
        <f t="shared" si="11"/>
        <v>0.18208254483715197</v>
      </c>
      <c r="N44" s="2">
        <v>0.14394975108417632</v>
      </c>
      <c r="O44" s="49">
        <v>0.144220348328999</v>
      </c>
      <c r="P44" s="88">
        <v>0.0022189780992002</v>
      </c>
      <c r="Q44" s="86">
        <f t="shared" si="6"/>
        <v>0.10500200551361621</v>
      </c>
      <c r="R44" s="86">
        <f t="shared" si="7"/>
        <v>0.18343869114438177</v>
      </c>
      <c r="S44" s="6">
        <v>0.445</v>
      </c>
      <c r="T44" s="6">
        <v>0.4</v>
      </c>
      <c r="U44" s="6">
        <v>0.299502</v>
      </c>
      <c r="V44" s="89">
        <v>0.2062895</v>
      </c>
      <c r="W44" s="90">
        <v>4.34591475E-06</v>
      </c>
      <c r="X44" s="91">
        <f t="shared" si="12"/>
        <v>0.2045538852512967</v>
      </c>
      <c r="Y44" s="91">
        <f t="shared" si="13"/>
        <v>0.20802511474870328</v>
      </c>
      <c r="Z44" s="6">
        <v>0.14</v>
      </c>
      <c r="AA44" s="6">
        <v>0.146</v>
      </c>
      <c r="AB44" s="6">
        <v>0.120112</v>
      </c>
      <c r="AC44" s="116">
        <v>0.2433596507371888</v>
      </c>
      <c r="AD44" s="118">
        <v>0.21766412845394145</v>
      </c>
      <c r="AE44" s="112">
        <v>0.4827633850338445</v>
      </c>
    </row>
    <row r="45" spans="1:31" ht="15">
      <c r="A45" s="4" t="s">
        <v>41</v>
      </c>
      <c r="B45" s="2">
        <v>0.0028</v>
      </c>
      <c r="C45" s="49">
        <v>0.00289389239258036</v>
      </c>
      <c r="D45" s="85">
        <v>9.48584932139011E-06</v>
      </c>
      <c r="E45" s="86">
        <f t="shared" si="8"/>
        <v>0.00032969861824542774</v>
      </c>
      <c r="F45" s="86">
        <f t="shared" si="9"/>
        <v>0.005458086166915292</v>
      </c>
      <c r="G45" s="108">
        <v>0.006572609267814554</v>
      </c>
      <c r="H45" s="2">
        <v>0.002913186</v>
      </c>
      <c r="I45" s="2">
        <v>0.0026244047896074587</v>
      </c>
      <c r="J45" s="49">
        <v>0.00304542735254667</v>
      </c>
      <c r="K45" s="85">
        <v>2.98355526056642E-05</v>
      </c>
      <c r="L45" s="86">
        <f t="shared" si="10"/>
        <v>-0.0015021466346539854</v>
      </c>
      <c r="M45" s="87">
        <f t="shared" si="11"/>
        <v>0.007593001339747326</v>
      </c>
      <c r="N45" s="2">
        <v>0.0026755701449573633</v>
      </c>
      <c r="O45" s="49">
        <v>0.00270752614015145</v>
      </c>
      <c r="P45" s="88">
        <v>1.71180016492981E-05</v>
      </c>
      <c r="Q45" s="86">
        <f t="shared" si="6"/>
        <v>-0.0007370775496845046</v>
      </c>
      <c r="R45" s="86">
        <f t="shared" si="7"/>
        <v>0.006152129829987404</v>
      </c>
      <c r="S45" s="6">
        <v>0.025</v>
      </c>
      <c r="T45" s="6">
        <v>0.01</v>
      </c>
      <c r="U45" s="6">
        <v>0.0240035</v>
      </c>
      <c r="V45" s="89">
        <v>0.0059965</v>
      </c>
      <c r="W45" s="90">
        <v>4.783275E-08</v>
      </c>
      <c r="X45" s="91">
        <f t="shared" si="12"/>
        <v>0.005814414482176839</v>
      </c>
      <c r="Y45" s="91">
        <f t="shared" si="13"/>
        <v>0.006178585517823161</v>
      </c>
      <c r="Z45" s="6">
        <v>0.002</v>
      </c>
      <c r="AA45" s="6">
        <v>0.002</v>
      </c>
      <c r="AB45" s="6">
        <v>0.00197</v>
      </c>
      <c r="AC45" s="116">
        <v>0.011577915108938953</v>
      </c>
      <c r="AD45" s="118">
        <v>0.03927976627412627</v>
      </c>
      <c r="AE45" s="112">
        <v>0.03842485875798593</v>
      </c>
    </row>
    <row r="46" spans="1:31" ht="15">
      <c r="A46" s="4" t="s">
        <v>42</v>
      </c>
      <c r="B46" s="2">
        <v>0.0398</v>
      </c>
      <c r="C46" s="49">
        <v>0.0421513893538768</v>
      </c>
      <c r="D46" s="49">
        <v>0.000237766571659114</v>
      </c>
      <c r="E46" s="86">
        <f t="shared" si="8"/>
        <v>0.029313662577810914</v>
      </c>
      <c r="F46" s="86">
        <f t="shared" si="9"/>
        <v>0.054989116129942686</v>
      </c>
      <c r="G46" s="108">
        <v>0.09172418976663287</v>
      </c>
      <c r="H46" s="2">
        <v>0.040565875</v>
      </c>
      <c r="I46" s="2">
        <v>0.03446591638620503</v>
      </c>
      <c r="J46" s="49">
        <v>0.0361985718705584</v>
      </c>
      <c r="K46" s="49">
        <v>0.000116778700863835</v>
      </c>
      <c r="L46" s="86">
        <f t="shared" si="10"/>
        <v>0.02720163754528846</v>
      </c>
      <c r="M46" s="87">
        <f t="shared" si="11"/>
        <v>0.04519550619582834</v>
      </c>
      <c r="N46" s="2">
        <v>0.039828349543533086</v>
      </c>
      <c r="O46" s="49">
        <v>0.0437641012167592</v>
      </c>
      <c r="P46" s="88">
        <v>0.00102514966702325</v>
      </c>
      <c r="Q46" s="86">
        <f t="shared" si="6"/>
        <v>0.01710740222102583</v>
      </c>
      <c r="R46" s="86">
        <f t="shared" si="7"/>
        <v>0.07042080021249257</v>
      </c>
      <c r="S46" s="6">
        <v>0.364</v>
      </c>
      <c r="T46" s="6">
        <v>0.13</v>
      </c>
      <c r="U46" s="6">
        <v>0.3201275</v>
      </c>
      <c r="V46" s="89">
        <v>0.0968755</v>
      </c>
      <c r="W46" s="90">
        <v>7.19234749999998E-07</v>
      </c>
      <c r="X46" s="91">
        <f t="shared" si="12"/>
        <v>0.0961694295083894</v>
      </c>
      <c r="Y46" s="91">
        <f t="shared" si="13"/>
        <v>0.0975815704916106</v>
      </c>
      <c r="Z46" s="6">
        <v>0.033</v>
      </c>
      <c r="AA46" s="6">
        <v>0.029</v>
      </c>
      <c r="AB46" s="6">
        <v>0.032953</v>
      </c>
      <c r="AC46" s="116">
        <v>0.19839149273136747</v>
      </c>
      <c r="AD46" s="118">
        <v>0.502336428683993</v>
      </c>
      <c r="AE46" s="112">
        <v>0.6547044085985023</v>
      </c>
    </row>
    <row r="47" spans="1:31" ht="15">
      <c r="A47" s="4" t="s">
        <v>45</v>
      </c>
      <c r="B47" s="2">
        <v>0.5049</v>
      </c>
      <c r="C47" s="49">
        <v>0.505407477600958</v>
      </c>
      <c r="D47" s="49">
        <v>0.0419284265055343</v>
      </c>
      <c r="E47" s="86">
        <f t="shared" si="8"/>
        <v>0.33492999927133826</v>
      </c>
      <c r="F47" s="86">
        <f t="shared" si="9"/>
        <v>0.6758849559305778</v>
      </c>
      <c r="G47" s="108">
        <v>0.6344483274362647</v>
      </c>
      <c r="H47" s="2">
        <v>0.492353334</v>
      </c>
      <c r="I47" s="2">
        <v>0.44251734725414277</v>
      </c>
      <c r="J47" s="49">
        <v>0.452520184359321</v>
      </c>
      <c r="K47" s="49">
        <v>0.0218030285584635</v>
      </c>
      <c r="L47" s="86">
        <f t="shared" si="10"/>
        <v>0.3295864307642772</v>
      </c>
      <c r="M47" s="87">
        <f t="shared" si="11"/>
        <v>0.5754539379543648</v>
      </c>
      <c r="N47" s="2">
        <v>0.42735018645529377</v>
      </c>
      <c r="O47" s="49">
        <v>0.429768521445227</v>
      </c>
      <c r="P47" s="88">
        <v>0.0207827291791992</v>
      </c>
      <c r="Q47" s="86">
        <f t="shared" si="6"/>
        <v>0.3097456480630969</v>
      </c>
      <c r="R47" s="86">
        <f t="shared" si="7"/>
        <v>0.5497913948273571</v>
      </c>
      <c r="S47" s="6">
        <v>0.342</v>
      </c>
      <c r="T47" s="6">
        <v>0.11</v>
      </c>
      <c r="U47" s="6">
        <v>0.209132</v>
      </c>
      <c r="V47" s="89">
        <v>0.337679</v>
      </c>
      <c r="W47" s="90">
        <v>1.900429E-06</v>
      </c>
      <c r="X47" s="91">
        <f t="shared" si="12"/>
        <v>0.3365312731147157</v>
      </c>
      <c r="Y47" s="91">
        <f t="shared" si="13"/>
        <v>0.3388267268852843</v>
      </c>
      <c r="Z47" s="6">
        <v>0.518</v>
      </c>
      <c r="AA47" s="6">
        <v>0.413</v>
      </c>
      <c r="AB47" s="6">
        <v>0.371501</v>
      </c>
      <c r="AC47" s="116">
        <v>0.5164185398553275</v>
      </c>
      <c r="AD47" s="118">
        <v>0.4940530279671508</v>
      </c>
      <c r="AE47" s="112">
        <v>0.3123552680685745</v>
      </c>
    </row>
    <row r="48" spans="1:31" ht="15">
      <c r="A48" s="4" t="s">
        <v>46</v>
      </c>
      <c r="B48" s="2">
        <v>0.5961</v>
      </c>
      <c r="C48" s="49">
        <v>0.596339191326511</v>
      </c>
      <c r="D48" s="49">
        <v>0.0428380555251271</v>
      </c>
      <c r="E48" s="86">
        <f t="shared" si="8"/>
        <v>0.42402239757757826</v>
      </c>
      <c r="F48" s="86">
        <f t="shared" si="9"/>
        <v>0.7686559850754437</v>
      </c>
      <c r="G48" s="108">
        <v>0.6833699114496145</v>
      </c>
      <c r="H48" s="2">
        <v>0.583141814</v>
      </c>
      <c r="I48" s="2">
        <v>0.49504126739295456</v>
      </c>
      <c r="J48" s="49">
        <v>0.505710758570007</v>
      </c>
      <c r="K48" s="49">
        <v>0.0118938380689692</v>
      </c>
      <c r="L48" s="86">
        <f t="shared" si="10"/>
        <v>0.41491328986331594</v>
      </c>
      <c r="M48" s="87">
        <f t="shared" si="11"/>
        <v>0.596508227276698</v>
      </c>
      <c r="N48" s="2">
        <v>0.4648471600010866</v>
      </c>
      <c r="O48" s="49">
        <v>0.467488780161353</v>
      </c>
      <c r="P48" s="88">
        <v>0.0131341939925042</v>
      </c>
      <c r="Q48" s="86">
        <f t="shared" si="6"/>
        <v>0.37207426588374604</v>
      </c>
      <c r="R48" s="86">
        <f t="shared" si="7"/>
        <v>0.5629032944389599</v>
      </c>
      <c r="S48" s="6">
        <v>0.35</v>
      </c>
      <c r="T48" s="6">
        <v>0.27</v>
      </c>
      <c r="U48" s="6">
        <v>0.262523</v>
      </c>
      <c r="V48" s="89">
        <v>0.4107315</v>
      </c>
      <c r="W48" s="90">
        <v>1.83828275000001E-06</v>
      </c>
      <c r="X48" s="91">
        <f t="shared" si="12"/>
        <v>0.40960269509868424</v>
      </c>
      <c r="Y48" s="91">
        <f t="shared" si="13"/>
        <v>0.4118603049013158</v>
      </c>
      <c r="Z48" s="6">
        <v>0.676</v>
      </c>
      <c r="AA48" s="6">
        <v>0.502</v>
      </c>
      <c r="AB48" s="6">
        <v>0.424052</v>
      </c>
      <c r="AC48" s="116">
        <v>0.5147442398508519</v>
      </c>
      <c r="AD48" s="118">
        <v>0.39182541250200564</v>
      </c>
      <c r="AE48" s="112">
        <v>0.27331724667083346</v>
      </c>
    </row>
    <row r="49" spans="1:31" ht="15">
      <c r="A49" s="4" t="s">
        <v>47</v>
      </c>
      <c r="B49" s="2">
        <v>0.3311</v>
      </c>
      <c r="C49" s="49">
        <v>0.328034642520652</v>
      </c>
      <c r="D49" s="49">
        <v>0.0132710658833091</v>
      </c>
      <c r="E49" s="86">
        <f t="shared" si="8"/>
        <v>0.23212425778552032</v>
      </c>
      <c r="F49" s="86">
        <f t="shared" si="9"/>
        <v>0.4239450272557837</v>
      </c>
      <c r="G49" s="108">
        <v>0.22267234066987066</v>
      </c>
      <c r="H49" s="2">
        <v>0.333967559</v>
      </c>
      <c r="I49" s="2">
        <v>0.2654591324946866</v>
      </c>
      <c r="J49" s="49">
        <v>0.270154540683741</v>
      </c>
      <c r="K49" s="49">
        <v>0.00643172650794164</v>
      </c>
      <c r="L49" s="86">
        <f t="shared" si="10"/>
        <v>0.20338528806614456</v>
      </c>
      <c r="M49" s="87">
        <f t="shared" si="11"/>
        <v>0.3369237933013375</v>
      </c>
      <c r="N49" s="2">
        <v>0.2669410672926658</v>
      </c>
      <c r="O49" s="49">
        <v>0.264141284345576</v>
      </c>
      <c r="P49" s="88">
        <v>0.00647606667090667</v>
      </c>
      <c r="Q49" s="86">
        <f t="shared" si="6"/>
        <v>0.19714227424798433</v>
      </c>
      <c r="R49" s="86">
        <f t="shared" si="7"/>
        <v>0.3311402944431676</v>
      </c>
      <c r="S49" s="6">
        <v>0.205</v>
      </c>
      <c r="T49" s="6">
        <v>0.07</v>
      </c>
      <c r="U49" s="6">
        <v>0.444563</v>
      </c>
      <c r="V49" s="89">
        <v>0.259081</v>
      </c>
      <c r="W49" s="90">
        <v>2.73536900000001E-06</v>
      </c>
      <c r="X49" s="91">
        <f t="shared" si="12"/>
        <v>0.25770404200857794</v>
      </c>
      <c r="Y49" s="91">
        <f t="shared" si="13"/>
        <v>0.2604579579914221</v>
      </c>
      <c r="Z49" s="6">
        <v>0.302</v>
      </c>
      <c r="AA49" s="6">
        <v>0.214</v>
      </c>
      <c r="AB49" s="6">
        <v>0.216046</v>
      </c>
      <c r="AC49" s="116">
        <v>0.2761405296809691</v>
      </c>
      <c r="AD49" s="118">
        <v>0.3149276997459634</v>
      </c>
      <c r="AE49" s="112">
        <v>0.1391879192244065</v>
      </c>
    </row>
    <row r="50" spans="1:31" ht="15">
      <c r="A50" s="4" t="s">
        <v>48</v>
      </c>
      <c r="B50" s="2">
        <v>0.017</v>
      </c>
      <c r="C50" s="49">
        <v>0.0212834811272359</v>
      </c>
      <c r="D50" s="49">
        <v>0.000370141071068231</v>
      </c>
      <c r="E50" s="86">
        <f t="shared" si="8"/>
        <v>0.00526592076929179</v>
      </c>
      <c r="F50" s="86">
        <f t="shared" si="9"/>
        <v>0.03730104148518001</v>
      </c>
      <c r="G50" s="108">
        <v>0.03914331562411643</v>
      </c>
      <c r="H50" s="2">
        <v>0.016551704</v>
      </c>
      <c r="I50" s="2">
        <v>0.015410077927311746</v>
      </c>
      <c r="J50" s="49">
        <v>0.0166181199033878</v>
      </c>
      <c r="K50" s="85">
        <v>8.53975125002468E-05</v>
      </c>
      <c r="L50" s="86">
        <f t="shared" si="10"/>
        <v>0.008924418257471266</v>
      </c>
      <c r="M50" s="87">
        <f t="shared" si="11"/>
        <v>0.024311821549304332</v>
      </c>
      <c r="N50" s="2">
        <v>0.014807869536542766</v>
      </c>
      <c r="O50" s="49">
        <v>0.0157565186532671</v>
      </c>
      <c r="P50" s="88">
        <v>0.000161453140547163</v>
      </c>
      <c r="Q50" s="86">
        <f t="shared" si="6"/>
        <v>0.005177729064528009</v>
      </c>
      <c r="R50" s="86">
        <f t="shared" si="7"/>
        <v>0.026335308242006195</v>
      </c>
      <c r="S50" s="6">
        <v>0.031</v>
      </c>
      <c r="T50" s="6">
        <v>0.04</v>
      </c>
      <c r="U50" s="6">
        <v>0.009563</v>
      </c>
      <c r="V50" s="89">
        <v>0.0110215</v>
      </c>
      <c r="W50" s="90">
        <v>1.5516275E-07</v>
      </c>
      <c r="X50" s="91">
        <f t="shared" si="12"/>
        <v>0.010693550883992</v>
      </c>
      <c r="Y50" s="91">
        <f t="shared" si="13"/>
        <v>0.011349449116008</v>
      </c>
      <c r="Z50" s="6">
        <v>0.018</v>
      </c>
      <c r="AA50" s="6">
        <v>0.017</v>
      </c>
      <c r="AB50" s="6">
        <v>0.013294</v>
      </c>
      <c r="AC50" s="116">
        <v>0.021446709416082156</v>
      </c>
      <c r="AD50" s="118">
        <v>0.019522099517769877</v>
      </c>
      <c r="AE50" s="112">
        <v>0.023657858517217405</v>
      </c>
    </row>
    <row r="51" spans="1:31" ht="15">
      <c r="A51" s="4" t="s">
        <v>49</v>
      </c>
      <c r="B51" s="2">
        <v>0.0093</v>
      </c>
      <c r="C51" s="49">
        <v>0.0169901889209571</v>
      </c>
      <c r="D51" s="49">
        <v>0.000350374691318313</v>
      </c>
      <c r="E51" s="86">
        <f t="shared" si="8"/>
        <v>0.0014061833566982804</v>
      </c>
      <c r="F51" s="86">
        <f t="shared" si="9"/>
        <v>0.03257419448521592</v>
      </c>
      <c r="G51" s="108">
        <v>0.04472801736394659</v>
      </c>
      <c r="H51" s="2">
        <v>0.008713954</v>
      </c>
      <c r="I51" s="2">
        <v>0.007963498959654097</v>
      </c>
      <c r="J51" s="49">
        <v>0.00905235198597005</v>
      </c>
      <c r="K51" s="85">
        <v>4.72637535270474E-05</v>
      </c>
      <c r="L51" s="86">
        <f t="shared" si="10"/>
        <v>0.0033286523519961402</v>
      </c>
      <c r="M51" s="87">
        <f t="shared" si="11"/>
        <v>0.01477605161994396</v>
      </c>
      <c r="N51" s="2">
        <v>0.008101328717506275</v>
      </c>
      <c r="O51" s="49">
        <v>0.00902209103363293</v>
      </c>
      <c r="P51" s="88">
        <v>8.78335258217377E-05</v>
      </c>
      <c r="Q51" s="86">
        <f t="shared" si="6"/>
        <v>0.0012194273357681654</v>
      </c>
      <c r="R51" s="86">
        <f t="shared" si="7"/>
        <v>0.016824754731497693</v>
      </c>
      <c r="S51" s="6">
        <v>0.052</v>
      </c>
      <c r="T51" s="6">
        <v>0.03</v>
      </c>
      <c r="U51" s="6">
        <v>0.019285</v>
      </c>
      <c r="V51" s="89">
        <v>0.005032</v>
      </c>
      <c r="W51" s="90">
        <v>4.6636E-08</v>
      </c>
      <c r="X51" s="91">
        <f t="shared" si="12"/>
        <v>0.004852206752316463</v>
      </c>
      <c r="Y51" s="91">
        <f t="shared" si="13"/>
        <v>0.005211793247683537</v>
      </c>
      <c r="Z51" s="6">
        <v>0.007</v>
      </c>
      <c r="AA51" s="6">
        <v>0.006</v>
      </c>
      <c r="AB51" s="6">
        <v>0.006072</v>
      </c>
      <c r="AC51" s="116">
        <v>0.019493843033045587</v>
      </c>
      <c r="AD51" s="118">
        <v>0.05138792233747323</v>
      </c>
      <c r="AE51" s="112">
        <v>0.04118409063688386</v>
      </c>
    </row>
    <row r="52" spans="1:31" ht="15">
      <c r="A52" s="4" t="s">
        <v>50</v>
      </c>
      <c r="B52" s="2">
        <v>0.0239</v>
      </c>
      <c r="C52" s="49">
        <v>0.0314595311039097</v>
      </c>
      <c r="D52" s="49">
        <v>0.0008723271446571</v>
      </c>
      <c r="E52" s="86">
        <f t="shared" si="8"/>
        <v>0.006869876758128904</v>
      </c>
      <c r="F52" s="86">
        <f t="shared" si="9"/>
        <v>0.056049185449690495</v>
      </c>
      <c r="G52" s="108">
        <v>0.06212728668334523</v>
      </c>
      <c r="H52" s="2">
        <v>0.022097712</v>
      </c>
      <c r="I52" s="2">
        <v>0.029543144547829317</v>
      </c>
      <c r="J52" s="49">
        <v>0.0309416093558991</v>
      </c>
      <c r="K52" s="49">
        <v>0.000174715021782307</v>
      </c>
      <c r="L52" s="86">
        <f t="shared" si="10"/>
        <v>0.01993691832207741</v>
      </c>
      <c r="M52" s="87">
        <f t="shared" si="11"/>
        <v>0.04194630038972079</v>
      </c>
      <c r="N52" s="2">
        <v>0.029403166034493715</v>
      </c>
      <c r="O52" s="49">
        <v>0.0312241587984073</v>
      </c>
      <c r="P52" s="88">
        <v>0.000562824451424378</v>
      </c>
      <c r="Q52" s="86">
        <f t="shared" si="6"/>
        <v>0.011472698557326251</v>
      </c>
      <c r="R52" s="86">
        <f t="shared" si="7"/>
        <v>0.05097561903948835</v>
      </c>
      <c r="S52" s="6">
        <v>0.072</v>
      </c>
      <c r="T52" s="6">
        <v>0.03</v>
      </c>
      <c r="U52" s="6">
        <v>0.0282325</v>
      </c>
      <c r="V52" s="89">
        <v>0.011235</v>
      </c>
      <c r="W52" s="90">
        <v>8.76850000000002E-08</v>
      </c>
      <c r="X52" s="91">
        <f t="shared" si="12"/>
        <v>0.010988466816579596</v>
      </c>
      <c r="Y52" s="91">
        <f t="shared" si="13"/>
        <v>0.011481533183420404</v>
      </c>
      <c r="Z52" s="6">
        <v>0.022</v>
      </c>
      <c r="AA52" s="6">
        <v>0.038</v>
      </c>
      <c r="AB52" s="6">
        <v>0.036121</v>
      </c>
      <c r="AC52" s="116">
        <v>0.03791694654849757</v>
      </c>
      <c r="AD52" s="118">
        <v>0.08490699886798377</v>
      </c>
      <c r="AE52" s="112">
        <v>0.04946178627357764</v>
      </c>
    </row>
    <row r="53" spans="1:31" ht="15">
      <c r="A53" s="4" t="s">
        <v>51</v>
      </c>
      <c r="B53" s="2">
        <v>0.0098</v>
      </c>
      <c r="C53" s="49">
        <v>0.0187638152473124</v>
      </c>
      <c r="D53" s="49">
        <v>0.000391109978866742</v>
      </c>
      <c r="E53" s="86">
        <f t="shared" si="8"/>
        <v>0.002298798419494031</v>
      </c>
      <c r="F53" s="86">
        <f t="shared" si="9"/>
        <v>0.035228832075130764</v>
      </c>
      <c r="G53" s="108">
        <v>0.03780258397899475</v>
      </c>
      <c r="H53" s="2">
        <v>0.009333388</v>
      </c>
      <c r="I53" s="2">
        <v>0.009579032249306285</v>
      </c>
      <c r="J53" s="49">
        <v>0.0099500732772028</v>
      </c>
      <c r="K53" s="85">
        <v>5.82625735041345E-05</v>
      </c>
      <c r="L53" s="86">
        <f t="shared" si="10"/>
        <v>0.0035951902289825255</v>
      </c>
      <c r="M53" s="87">
        <f t="shared" si="11"/>
        <v>0.016304956325423073</v>
      </c>
      <c r="N53" s="2">
        <v>0.010558783882456018</v>
      </c>
      <c r="O53" s="49">
        <v>0.0112044710742241</v>
      </c>
      <c r="P53" s="88">
        <v>0.00013160400793033</v>
      </c>
      <c r="Q53" s="86">
        <f t="shared" si="6"/>
        <v>0.0016535053090620793</v>
      </c>
      <c r="R53" s="86">
        <f t="shared" si="7"/>
        <v>0.02075543683938612</v>
      </c>
      <c r="S53" s="6">
        <v>0.06</v>
      </c>
      <c r="T53" s="6">
        <v>0.01</v>
      </c>
      <c r="U53" s="6">
        <v>0.022166</v>
      </c>
      <c r="V53" s="89">
        <v>0.0047055</v>
      </c>
      <c r="W53" s="90">
        <v>4.404475E-08</v>
      </c>
      <c r="X53" s="91">
        <f t="shared" si="12"/>
        <v>0.004530773086558001</v>
      </c>
      <c r="Y53" s="91">
        <f t="shared" si="13"/>
        <v>0.004880226913441998</v>
      </c>
      <c r="Z53" s="6">
        <v>0.008</v>
      </c>
      <c r="AA53" s="6">
        <v>0.01</v>
      </c>
      <c r="AB53" s="6">
        <v>0.011066</v>
      </c>
      <c r="AC53" s="116">
        <v>0.02592408360482722</v>
      </c>
      <c r="AD53" s="118">
        <v>0.05154639484343143</v>
      </c>
      <c r="AE53" s="112">
        <v>0.04164396261670018</v>
      </c>
    </row>
    <row r="54" spans="1:31" ht="15">
      <c r="A54" s="4" t="s">
        <v>52</v>
      </c>
      <c r="B54" s="2">
        <v>0.0865</v>
      </c>
      <c r="C54" s="49">
        <v>0.0893718731646113</v>
      </c>
      <c r="D54" s="49">
        <v>0.000995274300228635</v>
      </c>
      <c r="E54" s="86">
        <f t="shared" si="8"/>
        <v>0.06310646673167654</v>
      </c>
      <c r="F54" s="86">
        <f t="shared" si="9"/>
        <v>0.11563727959754606</v>
      </c>
      <c r="G54" s="108">
        <v>0.11002064041246631</v>
      </c>
      <c r="H54" s="2">
        <v>0.08636667</v>
      </c>
      <c r="I54" s="2">
        <v>0.10175561900553153</v>
      </c>
      <c r="J54" s="49">
        <v>0.103974333919451</v>
      </c>
      <c r="K54" s="49">
        <v>0.000468755468020464</v>
      </c>
      <c r="L54" s="86">
        <f t="shared" si="10"/>
        <v>0.08594889270347955</v>
      </c>
      <c r="M54" s="87">
        <f t="shared" si="11"/>
        <v>0.12199977513542246</v>
      </c>
      <c r="N54" s="2">
        <v>0.11785373858956223</v>
      </c>
      <c r="O54" s="49">
        <v>0.118193041422564</v>
      </c>
      <c r="P54" s="88">
        <v>0.000499198388948472</v>
      </c>
      <c r="Q54" s="86">
        <f t="shared" si="6"/>
        <v>0.09959148353512617</v>
      </c>
      <c r="R54" s="86">
        <f t="shared" si="7"/>
        <v>0.13679459931000182</v>
      </c>
      <c r="S54" s="6">
        <v>0.098</v>
      </c>
      <c r="T54" s="6">
        <v>0.06</v>
      </c>
      <c r="U54" s="6">
        <v>0.071261</v>
      </c>
      <c r="V54" s="89">
        <v>0.0795195</v>
      </c>
      <c r="W54" s="90">
        <v>2.66874750000001E-07</v>
      </c>
      <c r="X54" s="91">
        <f t="shared" si="12"/>
        <v>0.07908940294057604</v>
      </c>
      <c r="Y54" s="91">
        <f t="shared" si="13"/>
        <v>0.07994959705942398</v>
      </c>
      <c r="Z54" s="6">
        <v>0.076</v>
      </c>
      <c r="AA54" s="6">
        <v>0.093</v>
      </c>
      <c r="AB54" s="6">
        <v>0.117895</v>
      </c>
      <c r="AC54" s="116">
        <v>0.09553666091396143</v>
      </c>
      <c r="AD54" s="118">
        <v>0.0855708701767276</v>
      </c>
      <c r="AE54" s="112">
        <v>0.08880638899119621</v>
      </c>
    </row>
    <row r="55" spans="1:31" ht="15">
      <c r="A55" s="4" t="s">
        <v>53</v>
      </c>
      <c r="B55" s="2">
        <v>0.5121</v>
      </c>
      <c r="C55" s="49">
        <v>0.511930873111389</v>
      </c>
      <c r="D55" s="49">
        <v>0.0099828913711085</v>
      </c>
      <c r="E55" s="86">
        <f t="shared" si="8"/>
        <v>0.4287466618227071</v>
      </c>
      <c r="F55" s="86">
        <f t="shared" si="9"/>
        <v>0.5951150844000708</v>
      </c>
      <c r="G55" s="108">
        <v>0.5695286898830044</v>
      </c>
      <c r="H55" s="2">
        <v>0.508572003</v>
      </c>
      <c r="I55" s="2">
        <v>0.5499187385488787</v>
      </c>
      <c r="J55" s="49">
        <v>0.562282551258233</v>
      </c>
      <c r="K55" s="49">
        <v>0.0100078096998941</v>
      </c>
      <c r="L55" s="86">
        <f t="shared" si="10"/>
        <v>0.47899458647902815</v>
      </c>
      <c r="M55" s="87">
        <f t="shared" si="11"/>
        <v>0.6455705160374379</v>
      </c>
      <c r="N55" s="2">
        <v>0.5646064598680566</v>
      </c>
      <c r="O55" s="49">
        <v>0.567442874465066</v>
      </c>
      <c r="P55" s="88">
        <v>0.0146580916531976</v>
      </c>
      <c r="Q55" s="86">
        <f t="shared" si="6"/>
        <v>0.4666449831091295</v>
      </c>
      <c r="R55" s="86">
        <f t="shared" si="7"/>
        <v>0.6682407658210026</v>
      </c>
      <c r="S55" s="6">
        <v>0.651</v>
      </c>
      <c r="T55" s="6">
        <v>1.73</v>
      </c>
      <c r="U55" s="6">
        <v>0.507965</v>
      </c>
      <c r="V55" s="89">
        <v>0.6297805</v>
      </c>
      <c r="W55" s="90">
        <v>5.59596475000001E-06</v>
      </c>
      <c r="X55" s="91">
        <f t="shared" si="12"/>
        <v>0.627811026164435</v>
      </c>
      <c r="Y55" s="91">
        <f t="shared" si="13"/>
        <v>0.631749973835565</v>
      </c>
      <c r="Z55" s="6">
        <v>0.498</v>
      </c>
      <c r="AA55" s="6">
        <v>0.545</v>
      </c>
      <c r="AB55" s="6">
        <v>0.52784</v>
      </c>
      <c r="AC55" s="116">
        <v>0.6382361975466474</v>
      </c>
      <c r="AD55" s="118">
        <v>0.41444843348771443</v>
      </c>
      <c r="AE55" s="112">
        <v>0.7000784439403794</v>
      </c>
    </row>
    <row r="56" spans="1:31" ht="15">
      <c r="A56" s="4" t="s">
        <v>54</v>
      </c>
      <c r="B56" s="2">
        <v>0.013</v>
      </c>
      <c r="C56" s="49">
        <v>0.0127411835846185</v>
      </c>
      <c r="D56" s="85">
        <v>4.61385970969522E-05</v>
      </c>
      <c r="E56" s="86">
        <f t="shared" si="8"/>
        <v>0.007086023242705666</v>
      </c>
      <c r="F56" s="86">
        <f t="shared" si="9"/>
        <v>0.018396343926531337</v>
      </c>
      <c r="G56" s="108">
        <v>0.010443593867263616</v>
      </c>
      <c r="H56" s="2">
        <v>0.012782978</v>
      </c>
      <c r="I56" s="2">
        <v>0.02718886980654202</v>
      </c>
      <c r="J56" s="49">
        <v>0.0276788528982575</v>
      </c>
      <c r="K56" s="49">
        <v>0.000362370153248918</v>
      </c>
      <c r="L56" s="86">
        <f t="shared" si="10"/>
        <v>0.011830324574038788</v>
      </c>
      <c r="M56" s="87">
        <f t="shared" si="11"/>
        <v>0.04352738122247621</v>
      </c>
      <c r="N56" s="2">
        <v>0.012220178748321686</v>
      </c>
      <c r="O56" s="49">
        <v>0.011693322810582</v>
      </c>
      <c r="P56" s="88">
        <v>0.000168918286475947</v>
      </c>
      <c r="Q56" s="86">
        <f t="shared" si="6"/>
        <v>0.000872729757711941</v>
      </c>
      <c r="R56" s="86">
        <f t="shared" si="7"/>
        <v>0.02251391586345206</v>
      </c>
      <c r="S56" s="6">
        <v>0.002</v>
      </c>
      <c r="T56" s="6">
        <v>0.01</v>
      </c>
      <c r="U56" s="6">
        <v>0.003892</v>
      </c>
      <c r="V56" s="89">
        <v>0.004437</v>
      </c>
      <c r="W56" s="90">
        <v>3.5581E-08</v>
      </c>
      <c r="X56" s="91">
        <f t="shared" si="12"/>
        <v>0.004279955834774089</v>
      </c>
      <c r="Y56" s="91">
        <f t="shared" si="13"/>
        <v>0.004594044165225911</v>
      </c>
      <c r="Z56" s="6">
        <v>0.018</v>
      </c>
      <c r="AA56" s="6">
        <v>0.054</v>
      </c>
      <c r="AB56" s="6">
        <v>0.018152</v>
      </c>
      <c r="AC56" s="116">
        <v>0.008397615620368254</v>
      </c>
      <c r="AD56" s="118">
        <v>0.005062554109259323</v>
      </c>
      <c r="AE56" s="112">
        <v>0.001839487919265284</v>
      </c>
    </row>
    <row r="57" spans="1:31" ht="15">
      <c r="A57" s="4" t="s">
        <v>55</v>
      </c>
      <c r="B57" s="2">
        <v>0.2644</v>
      </c>
      <c r="C57" s="49">
        <v>0.26263572862731</v>
      </c>
      <c r="D57" s="49">
        <v>0.00309226157412184</v>
      </c>
      <c r="E57" s="86">
        <f t="shared" si="8"/>
        <v>0.2163389426518623</v>
      </c>
      <c r="F57" s="86">
        <f t="shared" si="9"/>
        <v>0.3089325146027577</v>
      </c>
      <c r="G57" s="108">
        <v>0.20273273770708355</v>
      </c>
      <c r="H57" s="2">
        <v>0.265958955</v>
      </c>
      <c r="I57" s="2">
        <v>0.25340677287730495</v>
      </c>
      <c r="J57" s="49">
        <v>0.258186715602572</v>
      </c>
      <c r="K57" s="49">
        <v>0.00198562567567025</v>
      </c>
      <c r="L57" s="86">
        <f t="shared" si="10"/>
        <v>0.22108778248127767</v>
      </c>
      <c r="M57" s="87">
        <f t="shared" si="11"/>
        <v>0.29528564872386637</v>
      </c>
      <c r="N57" s="2">
        <v>0.25789859816686894</v>
      </c>
      <c r="O57" s="49">
        <v>0.25650848712822</v>
      </c>
      <c r="P57" s="88">
        <v>0.00503893402993961</v>
      </c>
      <c r="Q57" s="86">
        <f t="shared" si="6"/>
        <v>0.19740922388509485</v>
      </c>
      <c r="R57" s="86">
        <f t="shared" si="7"/>
        <v>0.31560775037134514</v>
      </c>
      <c r="S57" s="6">
        <v>0.101</v>
      </c>
      <c r="T57" s="6">
        <v>0.02</v>
      </c>
      <c r="U57" s="6">
        <v>0.1857445</v>
      </c>
      <c r="V57" s="89">
        <v>0.1876665</v>
      </c>
      <c r="W57" s="90">
        <v>3.38649275E-06</v>
      </c>
      <c r="X57" s="91">
        <f t="shared" si="12"/>
        <v>0.18613439755510633</v>
      </c>
      <c r="Y57" s="91">
        <f t="shared" si="13"/>
        <v>0.1891986024448937</v>
      </c>
      <c r="Z57" s="6">
        <v>0.253</v>
      </c>
      <c r="AA57" s="6">
        <v>0.25</v>
      </c>
      <c r="AB57" s="6">
        <v>0.260252</v>
      </c>
      <c r="AC57" s="116">
        <v>0.19020860536113995</v>
      </c>
      <c r="AD57" s="118">
        <v>0.1591021129413334</v>
      </c>
      <c r="AE57" s="112">
        <v>0.12007768361870605</v>
      </c>
    </row>
    <row r="58" spans="1:31" ht="15">
      <c r="A58" s="4" t="s">
        <v>56</v>
      </c>
      <c r="B58" s="2">
        <v>0.0709</v>
      </c>
      <c r="C58" s="49">
        <v>0.0649405746208954</v>
      </c>
      <c r="D58" s="49">
        <v>0.000597366045422237</v>
      </c>
      <c r="E58" s="86">
        <f t="shared" si="8"/>
        <v>0.04459204666070458</v>
      </c>
      <c r="F58" s="86">
        <f t="shared" si="9"/>
        <v>0.08528910258108624</v>
      </c>
      <c r="G58" s="108">
        <v>0.04689536551207561</v>
      </c>
      <c r="H58" s="2">
        <v>0.07129634</v>
      </c>
      <c r="I58" s="2">
        <v>0.06593887144668194</v>
      </c>
      <c r="J58" s="49">
        <v>0.0654540541452945</v>
      </c>
      <c r="K58" s="49">
        <v>0.000365727897804052</v>
      </c>
      <c r="L58" s="86">
        <f t="shared" si="10"/>
        <v>0.04953226840326812</v>
      </c>
      <c r="M58" s="87">
        <f t="shared" si="11"/>
        <v>0.08137583988732087</v>
      </c>
      <c r="N58" s="2">
        <v>0.060568075659774935</v>
      </c>
      <c r="O58" s="49">
        <v>0.0546110806452446</v>
      </c>
      <c r="P58" s="88">
        <v>0.000500645056071797</v>
      </c>
      <c r="Q58" s="86">
        <f t="shared" si="6"/>
        <v>0.03598258878257784</v>
      </c>
      <c r="R58" s="86">
        <f t="shared" si="7"/>
        <v>0.07323957250791135</v>
      </c>
      <c r="S58" s="6">
        <v>0.033</v>
      </c>
      <c r="T58" s="6">
        <v>0.01</v>
      </c>
      <c r="U58" s="6">
        <v>0.074464</v>
      </c>
      <c r="V58" s="89">
        <v>0.056576</v>
      </c>
      <c r="W58" s="90">
        <v>3.93794E-07</v>
      </c>
      <c r="X58" s="91">
        <f t="shared" si="12"/>
        <v>0.056053546939121394</v>
      </c>
      <c r="Y58" s="91">
        <f t="shared" si="13"/>
        <v>0.05709845306087861</v>
      </c>
      <c r="Z58" s="6">
        <v>0.063</v>
      </c>
      <c r="AA58" s="6">
        <v>0.062</v>
      </c>
      <c r="AB58" s="6">
        <v>0.053332</v>
      </c>
      <c r="AC58" s="116">
        <v>0.04132938468586905</v>
      </c>
      <c r="AD58" s="118">
        <v>0.05122516679081346</v>
      </c>
      <c r="AE58" s="112">
        <v>0.027490125015686744</v>
      </c>
    </row>
    <row r="59" spans="1:31" ht="15">
      <c r="A59" s="4" t="s">
        <v>57</v>
      </c>
      <c r="B59" s="2">
        <v>0.044</v>
      </c>
      <c r="C59" s="49">
        <v>0.0409858167356604</v>
      </c>
      <c r="D59" s="49">
        <v>0.000240392763796483</v>
      </c>
      <c r="E59" s="86">
        <f t="shared" si="8"/>
        <v>0.028077386681910836</v>
      </c>
      <c r="F59" s="86">
        <f t="shared" si="9"/>
        <v>0.05389424678940997</v>
      </c>
      <c r="G59" s="108">
        <v>0.0304739230316003</v>
      </c>
      <c r="H59" s="2">
        <v>0.044264921</v>
      </c>
      <c r="I59" s="2">
        <v>0.058387533404692486</v>
      </c>
      <c r="J59" s="49">
        <v>0.0588182572567087</v>
      </c>
      <c r="K59" s="49">
        <v>0.000536572152575601</v>
      </c>
      <c r="L59" s="86">
        <f t="shared" si="10"/>
        <v>0.039532939662104284</v>
      </c>
      <c r="M59" s="87">
        <f t="shared" si="11"/>
        <v>0.07810357485131311</v>
      </c>
      <c r="N59" s="2">
        <v>0.043965210883949855</v>
      </c>
      <c r="O59" s="49">
        <v>0.0411391057799675</v>
      </c>
      <c r="P59" s="88">
        <v>0.000328827410714761</v>
      </c>
      <c r="Q59" s="86">
        <f t="shared" si="6"/>
        <v>0.026041894361041033</v>
      </c>
      <c r="R59" s="86">
        <f t="shared" si="7"/>
        <v>0.05623631719889397</v>
      </c>
      <c r="S59" s="6">
        <v>0.015</v>
      </c>
      <c r="T59" s="6">
        <v>0.92</v>
      </c>
      <c r="U59" s="6">
        <v>0.036042</v>
      </c>
      <c r="V59" s="89">
        <v>0.0267375</v>
      </c>
      <c r="W59" s="90">
        <v>4.56508749999999E-07</v>
      </c>
      <c r="X59" s="91">
        <f t="shared" si="12"/>
        <v>0.02617498088657945</v>
      </c>
      <c r="Y59" s="91">
        <f t="shared" si="13"/>
        <v>0.027300019113420552</v>
      </c>
      <c r="Z59" s="6">
        <v>0.046</v>
      </c>
      <c r="AA59" s="6">
        <v>0.088</v>
      </c>
      <c r="AB59" s="6">
        <v>0.052171</v>
      </c>
      <c r="AC59" s="116">
        <v>0.029542544793009398</v>
      </c>
      <c r="AD59" s="118">
        <v>0.031643104703221556</v>
      </c>
      <c r="AE59" s="112">
        <v>0.014460418920890982</v>
      </c>
    </row>
    <row r="60" spans="1:31" ht="15">
      <c r="A60" s="4" t="s">
        <v>58</v>
      </c>
      <c r="B60" s="2">
        <v>0.1048</v>
      </c>
      <c r="C60" s="49">
        <v>0.104115694210499</v>
      </c>
      <c r="D60" s="49">
        <v>0.0011255405537466</v>
      </c>
      <c r="E60" s="86">
        <f t="shared" si="8"/>
        <v>0.07618425562536102</v>
      </c>
      <c r="F60" s="86">
        <f t="shared" si="9"/>
        <v>0.13204713279563698</v>
      </c>
      <c r="G60" s="108">
        <v>0.0688712676651979</v>
      </c>
      <c r="H60" s="2">
        <v>0.105647394</v>
      </c>
      <c r="I60" s="2">
        <v>0.1055421438891513</v>
      </c>
      <c r="J60" s="49">
        <v>0.107461303561154</v>
      </c>
      <c r="K60" s="49">
        <v>0.00110181943987142</v>
      </c>
      <c r="L60" s="86">
        <f t="shared" si="10"/>
        <v>0.07982576415565275</v>
      </c>
      <c r="M60" s="87">
        <f t="shared" si="11"/>
        <v>0.13509684296665528</v>
      </c>
      <c r="N60" s="2">
        <v>0.09844348463367536</v>
      </c>
      <c r="O60" s="49">
        <v>0.0923067176941239</v>
      </c>
      <c r="P60" s="88">
        <v>0.000946893838806943</v>
      </c>
      <c r="Q60" s="86">
        <f t="shared" si="6"/>
        <v>0.06668764677696111</v>
      </c>
      <c r="R60" s="86">
        <f t="shared" si="7"/>
        <v>0.11792578861128668</v>
      </c>
      <c r="S60" s="6">
        <v>0.059</v>
      </c>
      <c r="T60" s="6">
        <v>0.16</v>
      </c>
      <c r="U60" s="6">
        <v>0.1183115</v>
      </c>
      <c r="V60" s="89">
        <v>0.086261</v>
      </c>
      <c r="W60" s="90">
        <v>5.33639E-07</v>
      </c>
      <c r="X60" s="91">
        <f t="shared" si="12"/>
        <v>0.08565281387035972</v>
      </c>
      <c r="Y60" s="91">
        <f t="shared" si="13"/>
        <v>0.08686918612964029</v>
      </c>
      <c r="Z60" s="6">
        <v>0.094</v>
      </c>
      <c r="AA60" s="6">
        <v>0.107</v>
      </c>
      <c r="AB60" s="6">
        <v>0.094369</v>
      </c>
      <c r="AC60" s="116">
        <v>0.06726797695624633</v>
      </c>
      <c r="AD60" s="118">
        <v>0.07925766818260895</v>
      </c>
      <c r="AE60" s="112">
        <v>0.04813326722077493</v>
      </c>
    </row>
    <row r="61" spans="1:31" ht="15">
      <c r="A61" s="4" t="s">
        <v>59</v>
      </c>
      <c r="B61" s="2">
        <v>0.2676</v>
      </c>
      <c r="C61" s="49">
        <v>0.265965516833103</v>
      </c>
      <c r="D61" s="49">
        <v>0.00494189063418114</v>
      </c>
      <c r="E61" s="86">
        <f t="shared" si="8"/>
        <v>0.20743810821356595</v>
      </c>
      <c r="F61" s="86">
        <f t="shared" si="9"/>
        <v>0.32449292545264</v>
      </c>
      <c r="G61" s="108">
        <v>0.18885162886999668</v>
      </c>
      <c r="H61" s="2">
        <v>0.269930318</v>
      </c>
      <c r="I61" s="2">
        <v>0.2703576595731997</v>
      </c>
      <c r="J61" s="49">
        <v>0.275783040115282</v>
      </c>
      <c r="K61" s="49">
        <v>0.00400831760040077</v>
      </c>
      <c r="L61" s="86">
        <f t="shared" si="10"/>
        <v>0.22307294579259462</v>
      </c>
      <c r="M61" s="87">
        <f t="shared" si="11"/>
        <v>0.32849313443796935</v>
      </c>
      <c r="N61" s="2">
        <v>0.2689397288789788</v>
      </c>
      <c r="O61" s="49">
        <v>0.267692467925095</v>
      </c>
      <c r="P61" s="88">
        <v>0.00682566287323265</v>
      </c>
      <c r="Q61" s="86">
        <f t="shared" si="6"/>
        <v>0.19890882905629198</v>
      </c>
      <c r="R61" s="86">
        <f t="shared" si="7"/>
        <v>0.336476106793898</v>
      </c>
      <c r="S61" s="6">
        <v>0.161</v>
      </c>
      <c r="T61" s="6">
        <v>0.02</v>
      </c>
      <c r="U61" s="6">
        <v>0.278381</v>
      </c>
      <c r="V61" s="89">
        <v>0.2708975</v>
      </c>
      <c r="W61" s="90">
        <v>3.49306875000002E-06</v>
      </c>
      <c r="X61" s="91">
        <f t="shared" si="12"/>
        <v>0.26934147597847446</v>
      </c>
      <c r="Y61" s="91">
        <f t="shared" si="13"/>
        <v>0.27245352402152556</v>
      </c>
      <c r="Z61" s="6">
        <v>0.248</v>
      </c>
      <c r="AA61" s="6">
        <v>0.271</v>
      </c>
      <c r="AB61" s="6">
        <v>0.268704</v>
      </c>
      <c r="AC61" s="116">
        <v>0.24590737240777738</v>
      </c>
      <c r="AD61" s="118">
        <v>0.21938162777527223</v>
      </c>
      <c r="AE61" s="112">
        <v>0.17429148035038566</v>
      </c>
    </row>
    <row r="62" spans="1:31" ht="15">
      <c r="A62" s="4" t="s">
        <v>60</v>
      </c>
      <c r="B62" s="2">
        <v>0.5515</v>
      </c>
      <c r="C62" s="49">
        <v>0.548262564331321</v>
      </c>
      <c r="D62" s="49">
        <v>0.0205251674233295</v>
      </c>
      <c r="E62" s="86">
        <f t="shared" si="8"/>
        <v>0.4289857353577032</v>
      </c>
      <c r="F62" s="86">
        <f t="shared" si="9"/>
        <v>0.6675393933049388</v>
      </c>
      <c r="G62" s="108">
        <v>0.3911710583255766</v>
      </c>
      <c r="H62" s="2">
        <v>0.569149596</v>
      </c>
      <c r="I62" s="2">
        <v>0.528252969783878</v>
      </c>
      <c r="J62" s="49">
        <v>0.538366015476753</v>
      </c>
      <c r="K62" s="49">
        <v>0.0140623939695463</v>
      </c>
      <c r="L62" s="86">
        <f t="shared" si="10"/>
        <v>0.43963755589232417</v>
      </c>
      <c r="M62" s="87">
        <f t="shared" si="11"/>
        <v>0.6370944750611818</v>
      </c>
      <c r="N62" s="2">
        <v>0.5524306166510613</v>
      </c>
      <c r="O62" s="49">
        <v>0.548355188965338</v>
      </c>
      <c r="P62" s="88">
        <v>0.0164458054404572</v>
      </c>
      <c r="Q62" s="86">
        <f t="shared" si="6"/>
        <v>0.44158738636038447</v>
      </c>
      <c r="R62" s="86">
        <f t="shared" si="7"/>
        <v>0.6551229915702915</v>
      </c>
      <c r="S62" s="6">
        <v>0.271</v>
      </c>
      <c r="T62" s="6">
        <v>0.15</v>
      </c>
      <c r="U62" s="6">
        <v>0.528239</v>
      </c>
      <c r="V62" s="89">
        <v>0.484348</v>
      </c>
      <c r="W62" s="90">
        <v>4.70213599999999E-06</v>
      </c>
      <c r="X62" s="91">
        <f t="shared" si="12"/>
        <v>0.48254265451754813</v>
      </c>
      <c r="Y62" s="91">
        <f t="shared" si="13"/>
        <v>0.48615334548245187</v>
      </c>
      <c r="Z62" s="6">
        <v>0.483</v>
      </c>
      <c r="AA62" s="6">
        <v>0.474</v>
      </c>
      <c r="AB62" s="6">
        <v>0.515382</v>
      </c>
      <c r="AC62" s="116">
        <v>0.7047497238942911</v>
      </c>
      <c r="AD62" s="118">
        <v>0.5988761660974491</v>
      </c>
      <c r="AE62" s="112">
        <v>0.3535904555921046</v>
      </c>
    </row>
    <row r="63" spans="1:31" ht="15">
      <c r="A63" s="4" t="s">
        <v>61</v>
      </c>
      <c r="B63" s="2">
        <v>0.1511</v>
      </c>
      <c r="C63" s="49">
        <v>0.150043648678504</v>
      </c>
      <c r="D63" s="49">
        <v>0.00200035326623742</v>
      </c>
      <c r="E63" s="86">
        <f t="shared" si="8"/>
        <v>0.11280738642493798</v>
      </c>
      <c r="F63" s="86">
        <f t="shared" si="9"/>
        <v>0.18727991093207003</v>
      </c>
      <c r="G63" s="108">
        <v>0.10899241012823767</v>
      </c>
      <c r="H63" s="2">
        <v>0.153115741</v>
      </c>
      <c r="I63" s="2">
        <v>0.1369512302911841</v>
      </c>
      <c r="J63" s="49">
        <v>0.139550542411184</v>
      </c>
      <c r="K63" s="49">
        <v>0.00141489356225891</v>
      </c>
      <c r="L63" s="86">
        <f t="shared" si="10"/>
        <v>0.10823394164621941</v>
      </c>
      <c r="M63" s="87">
        <f t="shared" si="11"/>
        <v>0.1708671431761486</v>
      </c>
      <c r="N63" s="2">
        <v>0.14788927972489474</v>
      </c>
      <c r="O63" s="49">
        <v>0.145769400627172</v>
      </c>
      <c r="P63" s="88">
        <v>0.00191592157330954</v>
      </c>
      <c r="Q63" s="86">
        <f t="shared" si="6"/>
        <v>0.10932745176719084</v>
      </c>
      <c r="R63" s="86">
        <f t="shared" si="7"/>
        <v>0.18221134948715317</v>
      </c>
      <c r="S63" s="6">
        <v>0.059</v>
      </c>
      <c r="T63" s="6">
        <v>0.02</v>
      </c>
      <c r="U63" s="6">
        <v>0.1352105</v>
      </c>
      <c r="V63" s="89">
        <v>0.105026</v>
      </c>
      <c r="W63" s="90">
        <v>5.88974E-07</v>
      </c>
      <c r="X63" s="91">
        <f t="shared" si="12"/>
        <v>0.10438705894831908</v>
      </c>
      <c r="Y63" s="91">
        <f t="shared" si="13"/>
        <v>0.10566494105168091</v>
      </c>
      <c r="Z63" s="6">
        <v>0.136</v>
      </c>
      <c r="AA63" s="6">
        <v>0.126</v>
      </c>
      <c r="AB63" s="6">
        <v>0.147536</v>
      </c>
      <c r="AC63" s="116">
        <v>0.19596274211828932</v>
      </c>
      <c r="AD63" s="118">
        <v>0.1801275597453554</v>
      </c>
      <c r="AE63" s="112">
        <v>0.09233207416978802</v>
      </c>
    </row>
    <row r="64" spans="1:31" ht="15">
      <c r="A64" s="4" t="s">
        <v>62</v>
      </c>
      <c r="B64" s="2">
        <v>0.0741</v>
      </c>
      <c r="C64" s="49">
        <v>0.0704536034146914</v>
      </c>
      <c r="D64" s="49">
        <v>0.000878263348245822</v>
      </c>
      <c r="E64" s="86">
        <f t="shared" si="8"/>
        <v>0.04578042438105795</v>
      </c>
      <c r="F64" s="86">
        <f t="shared" si="9"/>
        <v>0.09512678244832484</v>
      </c>
      <c r="G64" s="108">
        <v>0.05575629119675199</v>
      </c>
      <c r="H64" s="2">
        <v>0.075677367</v>
      </c>
      <c r="I64" s="2">
        <v>0.0677791210926728</v>
      </c>
      <c r="J64" s="49">
        <v>0.067494444421475</v>
      </c>
      <c r="K64" s="49">
        <v>0.000210308034035357</v>
      </c>
      <c r="L64" s="86">
        <f t="shared" si="10"/>
        <v>0.05542073658830656</v>
      </c>
      <c r="M64" s="87">
        <f t="shared" si="11"/>
        <v>0.07956815225464342</v>
      </c>
      <c r="N64" s="2">
        <v>0.07393979066370854</v>
      </c>
      <c r="O64" s="49">
        <v>0.0705787128732154</v>
      </c>
      <c r="P64" s="88">
        <v>0.000463907493660764</v>
      </c>
      <c r="Q64" s="86">
        <f t="shared" si="6"/>
        <v>0.05264672549669773</v>
      </c>
      <c r="R64" s="86">
        <f t="shared" si="7"/>
        <v>0.08851070024973308</v>
      </c>
      <c r="S64" s="6">
        <v>0.042</v>
      </c>
      <c r="T64" s="6">
        <v>0.01</v>
      </c>
      <c r="U64" s="6">
        <v>0.074247</v>
      </c>
      <c r="V64" s="89">
        <v>0.0656495</v>
      </c>
      <c r="W64" s="90">
        <v>6.19454749999997E-07</v>
      </c>
      <c r="X64" s="91">
        <f t="shared" si="12"/>
        <v>0.06499423416581744</v>
      </c>
      <c r="Y64" s="91">
        <f t="shared" si="13"/>
        <v>0.06630476583418256</v>
      </c>
      <c r="Z64" s="6">
        <v>0.064</v>
      </c>
      <c r="AA64" s="6">
        <v>0.05</v>
      </c>
      <c r="AB64" s="6">
        <v>0.058816</v>
      </c>
      <c r="AC64" s="116">
        <v>0.09916963076769365</v>
      </c>
      <c r="AD64" s="118">
        <v>0.08349359543646469</v>
      </c>
      <c r="AE64" s="112">
        <v>0.049972755140040216</v>
      </c>
    </row>
    <row r="65" spans="1:31" ht="15">
      <c r="A65" s="4" t="s">
        <v>63</v>
      </c>
      <c r="B65" s="2">
        <v>1.3742</v>
      </c>
      <c r="C65" s="49">
        <v>1.37926974632148</v>
      </c>
      <c r="D65" s="49">
        <v>0.161758945580447</v>
      </c>
      <c r="E65" s="86">
        <f t="shared" si="8"/>
        <v>1.0444223824981456</v>
      </c>
      <c r="F65" s="86">
        <f t="shared" si="9"/>
        <v>1.7141171101448145</v>
      </c>
      <c r="G65" s="108">
        <v>0.9338145504827199</v>
      </c>
      <c r="H65" s="2">
        <v>1.397540755</v>
      </c>
      <c r="I65" s="2">
        <v>1.2581155923089968</v>
      </c>
      <c r="J65" s="49">
        <v>1.28516606478256</v>
      </c>
      <c r="K65" s="49">
        <v>0.119544517591847</v>
      </c>
      <c r="L65" s="86">
        <f t="shared" si="10"/>
        <v>0.9973085560734983</v>
      </c>
      <c r="M65" s="87">
        <f t="shared" si="11"/>
        <v>1.5730235734916218</v>
      </c>
      <c r="N65" s="2">
        <v>1.210070438772096</v>
      </c>
      <c r="O65" s="49">
        <v>1.20672104678261</v>
      </c>
      <c r="P65" s="88">
        <v>0.114970106097796</v>
      </c>
      <c r="Q65" s="86">
        <f t="shared" si="6"/>
        <v>0.9244247398808634</v>
      </c>
      <c r="R65" s="86">
        <f t="shared" si="7"/>
        <v>1.4890173536843565</v>
      </c>
      <c r="S65" s="6">
        <v>0.294</v>
      </c>
      <c r="T65" s="6">
        <v>0.71</v>
      </c>
      <c r="U65" s="6">
        <v>0.8013325</v>
      </c>
      <c r="V65" s="89">
        <v>0.680477</v>
      </c>
      <c r="W65" s="90">
        <v>4.75339100000005E-06</v>
      </c>
      <c r="X65" s="91">
        <f t="shared" si="12"/>
        <v>0.6786618417232239</v>
      </c>
      <c r="Y65" s="91">
        <f t="shared" si="13"/>
        <v>0.6822921582767761</v>
      </c>
      <c r="Z65" s="6">
        <v>1.546</v>
      </c>
      <c r="AA65" s="6">
        <v>1.502</v>
      </c>
      <c r="AB65" s="6">
        <v>1.387391</v>
      </c>
      <c r="AC65" s="116">
        <v>1.3199809813447811</v>
      </c>
      <c r="AD65" s="118">
        <v>1.3809551151639832</v>
      </c>
      <c r="AE65" s="112">
        <v>0.5069322124175245</v>
      </c>
    </row>
    <row r="66" spans="1:31" ht="15">
      <c r="A66" s="4" t="s">
        <v>73</v>
      </c>
      <c r="B66" s="2">
        <v>3.0595</v>
      </c>
      <c r="C66" s="49">
        <v>3.07657254525818</v>
      </c>
      <c r="D66" s="49">
        <v>0.610361406908477</v>
      </c>
      <c r="E66" s="86">
        <f aca="true" t="shared" si="14" ref="E66:E97">C66-SQRT(D66*LN(2))</f>
        <v>2.4261340098674697</v>
      </c>
      <c r="F66" s="86">
        <f aca="true" t="shared" si="15" ref="F66:F97">C66+SQRT(D66*LN(2))</f>
        <v>3.7270110806488903</v>
      </c>
      <c r="G66" s="108">
        <v>2.200342243425899</v>
      </c>
      <c r="H66" s="2">
        <v>3.122767129</v>
      </c>
      <c r="I66" s="2">
        <v>3.2306772156982255</v>
      </c>
      <c r="J66" s="49">
        <v>3.29901833261117</v>
      </c>
      <c r="K66" s="49">
        <v>0.586664335305472</v>
      </c>
      <c r="L66" s="86">
        <f aca="true" t="shared" si="16" ref="L66:L97">J66-SQRT(K66*LN(2))</f>
        <v>2.661331316942776</v>
      </c>
      <c r="M66" s="87">
        <f aca="true" t="shared" si="17" ref="M66:M97">J66+SQRT(K66*LN(2))</f>
        <v>3.9367053482795638</v>
      </c>
      <c r="N66" s="2">
        <v>3.199568622880571</v>
      </c>
      <c r="O66" s="49">
        <v>3.19368928949991</v>
      </c>
      <c r="P66" s="88">
        <v>0.5464718640702</v>
      </c>
      <c r="Q66" s="86">
        <f t="shared" si="6"/>
        <v>2.5782338225198878</v>
      </c>
      <c r="R66" s="86">
        <f t="shared" si="7"/>
        <v>3.809144756479932</v>
      </c>
      <c r="S66" s="6">
        <v>3.593</v>
      </c>
      <c r="T66" s="6">
        <v>3.05</v>
      </c>
      <c r="U66" s="6">
        <v>4.9287915</v>
      </c>
      <c r="V66" s="89">
        <v>3.3314035</v>
      </c>
      <c r="W66" s="90">
        <v>0.0165500726877501</v>
      </c>
      <c r="X66" s="91">
        <f aca="true" t="shared" si="18" ref="X66:X97">V66-SQRT(W66*LN(2))</f>
        <v>3.2242977754957693</v>
      </c>
      <c r="Y66" s="91">
        <f aca="true" t="shared" si="19" ref="Y66:Y97">V66+SQRT(W66*LN(2))</f>
        <v>3.4385092245042306</v>
      </c>
      <c r="Z66" s="6">
        <v>2.913</v>
      </c>
      <c r="AA66" s="6">
        <v>3.47</v>
      </c>
      <c r="AB66" s="6">
        <v>3.363007</v>
      </c>
      <c r="AC66" s="116">
        <v>2.5043349571277056</v>
      </c>
      <c r="AD66" s="118">
        <v>3.079069394279449</v>
      </c>
      <c r="AE66" s="112">
        <v>3.2435792674178043</v>
      </c>
    </row>
    <row r="67" spans="1:31" ht="15">
      <c r="A67" s="4" t="s">
        <v>64</v>
      </c>
      <c r="B67" s="2">
        <v>3.1458</v>
      </c>
      <c r="C67" s="49">
        <v>3.16392799772525</v>
      </c>
      <c r="D67" s="49">
        <v>0.64938424111522</v>
      </c>
      <c r="E67" s="86">
        <f t="shared" si="14"/>
        <v>2.493019020419778</v>
      </c>
      <c r="F67" s="86">
        <f t="shared" si="15"/>
        <v>3.834836975030722</v>
      </c>
      <c r="G67" s="108">
        <v>2.2739615156388586</v>
      </c>
      <c r="H67" s="2">
        <v>3.21200986</v>
      </c>
      <c r="I67" s="2">
        <v>3.325997117477536</v>
      </c>
      <c r="J67" s="49">
        <v>3.3963635216901</v>
      </c>
      <c r="K67" s="49">
        <v>0.615698493672732</v>
      </c>
      <c r="L67" s="86">
        <f t="shared" si="16"/>
        <v>2.7430874124037894</v>
      </c>
      <c r="M67" s="87">
        <f t="shared" si="17"/>
        <v>4.049639630976411</v>
      </c>
      <c r="N67" s="2">
        <v>3.303426584277484</v>
      </c>
      <c r="O67" s="49">
        <v>3.29763564661572</v>
      </c>
      <c r="P67" s="88">
        <v>0.577134136241617</v>
      </c>
      <c r="Q67" s="86">
        <f aca="true" t="shared" si="20" ref="Q67:Q130">O67-SQRT(P67*LN(2))</f>
        <v>2.6651493627005856</v>
      </c>
      <c r="R67" s="86">
        <f aca="true" t="shared" si="21" ref="R67:R130">O67+SQRT(P67*LN(2))</f>
        <v>3.930121930530855</v>
      </c>
      <c r="S67" s="6">
        <v>3.902</v>
      </c>
      <c r="T67" s="6">
        <v>2.27</v>
      </c>
      <c r="U67" s="6">
        <v>5.2569985</v>
      </c>
      <c r="V67" s="89">
        <v>3.44480299999999</v>
      </c>
      <c r="W67" s="90">
        <v>0.017476826191</v>
      </c>
      <c r="X67" s="91">
        <f t="shared" si="18"/>
        <v>3.334739323887351</v>
      </c>
      <c r="Y67" s="91">
        <f t="shared" si="19"/>
        <v>3.554866676112629</v>
      </c>
      <c r="Z67" s="6">
        <v>3.001</v>
      </c>
      <c r="AA67" s="6">
        <v>3.579</v>
      </c>
      <c r="AB67" s="6">
        <v>3.480852</v>
      </c>
      <c r="AC67" s="116">
        <v>2.6281083829351726</v>
      </c>
      <c r="AD67" s="118">
        <v>3.283357586622378</v>
      </c>
      <c r="AE67" s="112">
        <v>3.5132686351367535</v>
      </c>
    </row>
    <row r="68" spans="1:31" ht="15">
      <c r="A68" s="4" t="s">
        <v>65</v>
      </c>
      <c r="B68" s="2">
        <v>1.4188</v>
      </c>
      <c r="C68" s="49">
        <v>1.42600203868897</v>
      </c>
      <c r="D68" s="49">
        <v>0.113137773680947</v>
      </c>
      <c r="E68" s="86">
        <f t="shared" si="14"/>
        <v>1.1459643111560935</v>
      </c>
      <c r="F68" s="86">
        <f t="shared" si="15"/>
        <v>1.7060397662218465</v>
      </c>
      <c r="G68" s="108">
        <v>1.0725449933411</v>
      </c>
      <c r="H68" s="2">
        <v>1.45481397</v>
      </c>
      <c r="I68" s="2">
        <v>1.4968275076749376</v>
      </c>
      <c r="J68" s="49">
        <v>1.52848288921731</v>
      </c>
      <c r="K68" s="49">
        <v>0.109585717385231</v>
      </c>
      <c r="L68" s="86">
        <f t="shared" si="16"/>
        <v>1.252876229219385</v>
      </c>
      <c r="M68" s="87">
        <f t="shared" si="17"/>
        <v>1.804089549215235</v>
      </c>
      <c r="N68" s="2">
        <v>1.4983745026638022</v>
      </c>
      <c r="O68" s="49">
        <v>1.49598072964343</v>
      </c>
      <c r="P68" s="88">
        <v>0.10492480435165</v>
      </c>
      <c r="Q68" s="86">
        <f t="shared" si="20"/>
        <v>1.2262988201516176</v>
      </c>
      <c r="R68" s="86">
        <f t="shared" si="21"/>
        <v>1.7656626391352424</v>
      </c>
      <c r="S68" s="6">
        <v>1.62</v>
      </c>
      <c r="T68" s="6">
        <v>2.47</v>
      </c>
      <c r="U68" s="6">
        <v>2.110131</v>
      </c>
      <c r="V68" s="89">
        <v>1.548601</v>
      </c>
      <c r="W68" s="90">
        <v>7.008674E-06</v>
      </c>
      <c r="X68" s="91">
        <f t="shared" si="18"/>
        <v>1.5463969032184215</v>
      </c>
      <c r="Y68" s="91">
        <f t="shared" si="19"/>
        <v>1.5508050967815783</v>
      </c>
      <c r="Z68" s="6">
        <v>1.349</v>
      </c>
      <c r="AA68" s="6">
        <v>1.634</v>
      </c>
      <c r="AB68" s="6">
        <v>1.619005</v>
      </c>
      <c r="AC68" s="116">
        <v>1.2005340396043391</v>
      </c>
      <c r="AD68" s="118">
        <v>1.3868871265356617</v>
      </c>
      <c r="AE68" s="112">
        <v>1.7218117893189522</v>
      </c>
    </row>
    <row r="69" spans="1:31" ht="15">
      <c r="A69" s="4" t="s">
        <v>66</v>
      </c>
      <c r="B69" s="2">
        <v>3.1292</v>
      </c>
      <c r="C69" s="49">
        <v>3.14727111908559</v>
      </c>
      <c r="D69" s="49">
        <v>0.644225719223891</v>
      </c>
      <c r="E69" s="86">
        <f t="shared" si="14"/>
        <v>2.4790322090210513</v>
      </c>
      <c r="F69" s="86">
        <f t="shared" si="15"/>
        <v>3.815510029150129</v>
      </c>
      <c r="G69" s="108">
        <v>2.2606751674563745</v>
      </c>
      <c r="H69" s="2">
        <v>3.195176512</v>
      </c>
      <c r="I69" s="2">
        <v>3.301309438419807</v>
      </c>
      <c r="J69" s="49">
        <v>3.37115049533226</v>
      </c>
      <c r="K69" s="49">
        <v>0.60536778374565</v>
      </c>
      <c r="L69" s="86">
        <f t="shared" si="16"/>
        <v>2.7233781800044747</v>
      </c>
      <c r="M69" s="87">
        <f t="shared" si="17"/>
        <v>4.018922810660046</v>
      </c>
      <c r="N69" s="2">
        <v>3.2801589411697205</v>
      </c>
      <c r="O69" s="49">
        <v>3.27431994674307</v>
      </c>
      <c r="P69" s="88">
        <v>0.569349365636255</v>
      </c>
      <c r="Q69" s="86">
        <f t="shared" si="20"/>
        <v>2.646113843983503</v>
      </c>
      <c r="R69" s="86">
        <f t="shared" si="21"/>
        <v>3.902526049502637</v>
      </c>
      <c r="S69" s="6">
        <v>3.869</v>
      </c>
      <c r="T69" s="6">
        <v>1.86</v>
      </c>
      <c r="U69" s="6">
        <v>5.219597</v>
      </c>
      <c r="V69" s="89">
        <v>3.423892</v>
      </c>
      <c r="W69" s="90">
        <v>0.0173801173360002</v>
      </c>
      <c r="X69" s="91">
        <f t="shared" si="18"/>
        <v>3.314133267640112</v>
      </c>
      <c r="Y69" s="91">
        <f t="shared" si="19"/>
        <v>3.533650732359888</v>
      </c>
      <c r="Z69" s="6">
        <v>2.985</v>
      </c>
      <c r="AA69" s="6">
        <v>3.546</v>
      </c>
      <c r="AB69" s="6">
        <v>3.453029</v>
      </c>
      <c r="AC69" s="116">
        <v>2.6123664808133693</v>
      </c>
      <c r="AD69" s="118">
        <v>3.260725999555266</v>
      </c>
      <c r="AE69" s="112">
        <v>3.4837857315418628</v>
      </c>
    </row>
    <row r="70" spans="1:31" ht="15">
      <c r="A70" s="4" t="s">
        <v>67</v>
      </c>
      <c r="B70" s="2">
        <v>1.021</v>
      </c>
      <c r="C70" s="49">
        <v>1.02337105097329</v>
      </c>
      <c r="D70" s="49">
        <v>0.0768110291116028</v>
      </c>
      <c r="E70" s="86">
        <f t="shared" si="14"/>
        <v>0.7926301827582828</v>
      </c>
      <c r="F70" s="86">
        <f t="shared" si="15"/>
        <v>1.2541119191882975</v>
      </c>
      <c r="G70" s="108">
        <v>0.741374196306984</v>
      </c>
      <c r="H70" s="2">
        <v>1.033567872</v>
      </c>
      <c r="I70" s="2">
        <v>0.9467828411196081</v>
      </c>
      <c r="J70" s="49">
        <v>0.965084421371315</v>
      </c>
      <c r="K70" s="49">
        <v>0.0465865010881266</v>
      </c>
      <c r="L70" s="86">
        <f t="shared" si="16"/>
        <v>0.7853866142578508</v>
      </c>
      <c r="M70" s="87">
        <f t="shared" si="17"/>
        <v>1.1447822284847793</v>
      </c>
      <c r="N70" s="2">
        <v>0.9555429243978676</v>
      </c>
      <c r="O70" s="49">
        <v>0.950654182274793</v>
      </c>
      <c r="P70" s="88">
        <v>0.0499563182863659</v>
      </c>
      <c r="Q70" s="86">
        <f t="shared" si="20"/>
        <v>0.7645706494962321</v>
      </c>
      <c r="R70" s="86">
        <f t="shared" si="21"/>
        <v>1.136737715053354</v>
      </c>
      <c r="S70" s="6">
        <v>0.974</v>
      </c>
      <c r="T70" s="6">
        <v>0.42</v>
      </c>
      <c r="U70" s="6">
        <v>1.5516435</v>
      </c>
      <c r="V70" s="89">
        <v>1.1415915</v>
      </c>
      <c r="W70" s="90">
        <v>3.67080524999994E-06</v>
      </c>
      <c r="X70" s="91">
        <f t="shared" si="18"/>
        <v>1.1399963798448325</v>
      </c>
      <c r="Y70" s="91">
        <f t="shared" si="19"/>
        <v>1.1431866201551677</v>
      </c>
      <c r="Z70" s="6">
        <v>0.913</v>
      </c>
      <c r="AA70" s="6">
        <v>0.886</v>
      </c>
      <c r="AB70" s="6">
        <v>0.90027</v>
      </c>
      <c r="AC70" s="116">
        <v>0.85897683869131</v>
      </c>
      <c r="AD70" s="118">
        <v>1.0560479305833546</v>
      </c>
      <c r="AE70" s="112">
        <v>1.3032260939128075</v>
      </c>
    </row>
    <row r="71" spans="1:31" ht="15">
      <c r="A71" s="4" t="s">
        <v>68</v>
      </c>
      <c r="B71" s="2">
        <v>1.0909</v>
      </c>
      <c r="C71" s="49">
        <v>1.09357505592389</v>
      </c>
      <c r="D71" s="49">
        <v>0.0803284630273967</v>
      </c>
      <c r="E71" s="86">
        <f t="shared" si="14"/>
        <v>0.857610127033697</v>
      </c>
      <c r="F71" s="86">
        <f t="shared" si="15"/>
        <v>1.329539984814083</v>
      </c>
      <c r="G71" s="108">
        <v>0.7943381366338208</v>
      </c>
      <c r="H71" s="2">
        <v>1.103507932</v>
      </c>
      <c r="I71" s="2">
        <v>1.002185736026585</v>
      </c>
      <c r="J71" s="49">
        <v>1.02155145940353</v>
      </c>
      <c r="K71" s="49">
        <v>0.0462437703160218</v>
      </c>
      <c r="L71" s="86">
        <f t="shared" si="16"/>
        <v>0.842515879104495</v>
      </c>
      <c r="M71" s="87">
        <f t="shared" si="17"/>
        <v>1.2005870397025649</v>
      </c>
      <c r="N71" s="2">
        <v>1.0105607457297172</v>
      </c>
      <c r="O71" s="49">
        <v>1.00891193351651</v>
      </c>
      <c r="P71" s="88">
        <v>0.0583151269319785</v>
      </c>
      <c r="Q71" s="86">
        <f t="shared" si="20"/>
        <v>0.8078622734399601</v>
      </c>
      <c r="R71" s="86">
        <f t="shared" si="21"/>
        <v>1.2099615935930599</v>
      </c>
      <c r="S71" s="6">
        <v>0.995</v>
      </c>
      <c r="T71" s="6">
        <v>0.52</v>
      </c>
      <c r="U71" s="6">
        <v>1.5819435</v>
      </c>
      <c r="V71" s="89">
        <v>1.193123</v>
      </c>
      <c r="W71" s="90">
        <v>3.73753100000014E-06</v>
      </c>
      <c r="X71" s="91">
        <f t="shared" si="18"/>
        <v>1.1915134475544717</v>
      </c>
      <c r="Y71" s="91">
        <f t="shared" si="19"/>
        <v>1.1947325524455281</v>
      </c>
      <c r="Z71" s="6">
        <v>0.997</v>
      </c>
      <c r="AA71" s="6">
        <v>0.931</v>
      </c>
      <c r="AB71" s="6">
        <v>0.944302</v>
      </c>
      <c r="AC71" s="116">
        <v>0.920476170224857</v>
      </c>
      <c r="AD71" s="118">
        <v>1.0743279482976682</v>
      </c>
      <c r="AE71" s="112">
        <v>1.3022552530665286</v>
      </c>
    </row>
    <row r="72" spans="1:31" ht="15">
      <c r="A72" s="4" t="s">
        <v>69</v>
      </c>
      <c r="B72" s="2">
        <v>1.0321</v>
      </c>
      <c r="C72" s="49">
        <v>1.03441894904847</v>
      </c>
      <c r="D72" s="49">
        <v>0.0782298364024175</v>
      </c>
      <c r="E72" s="86">
        <f t="shared" si="14"/>
        <v>0.8015567783594518</v>
      </c>
      <c r="F72" s="86">
        <f t="shared" si="15"/>
        <v>1.2672811197374882</v>
      </c>
      <c r="G72" s="108">
        <v>0.7492572951527369</v>
      </c>
      <c r="H72" s="2">
        <v>1.044778033</v>
      </c>
      <c r="I72" s="2">
        <v>0.9583537432295685</v>
      </c>
      <c r="J72" s="49">
        <v>0.976874106076343</v>
      </c>
      <c r="K72" s="49">
        <v>0.0476653255674538</v>
      </c>
      <c r="L72" s="86">
        <f t="shared" si="16"/>
        <v>0.7951075359168318</v>
      </c>
      <c r="M72" s="87">
        <f t="shared" si="17"/>
        <v>1.158640676235854</v>
      </c>
      <c r="N72" s="2">
        <v>0.9665707940358754</v>
      </c>
      <c r="O72" s="49">
        <v>0.961500721612122</v>
      </c>
      <c r="P72" s="88">
        <v>0.0509240805117957</v>
      </c>
      <c r="Q72" s="86">
        <f t="shared" si="20"/>
        <v>0.7736234136971988</v>
      </c>
      <c r="R72" s="86">
        <f t="shared" si="21"/>
        <v>1.149378029527045</v>
      </c>
      <c r="S72" s="6">
        <v>0.981</v>
      </c>
      <c r="T72" s="6">
        <v>1.02</v>
      </c>
      <c r="U72" s="6">
        <v>1.563397</v>
      </c>
      <c r="V72" s="89">
        <v>1.150772</v>
      </c>
      <c r="W72" s="90">
        <v>3.61635599999987E-06</v>
      </c>
      <c r="X72" s="91">
        <f t="shared" si="18"/>
        <v>1.149188754294084</v>
      </c>
      <c r="Y72" s="91">
        <f t="shared" si="19"/>
        <v>1.1523552457059159</v>
      </c>
      <c r="Z72" s="6">
        <v>0.923</v>
      </c>
      <c r="AA72" s="6">
        <v>0.897</v>
      </c>
      <c r="AB72" s="6">
        <v>0.90961</v>
      </c>
      <c r="AC72" s="116">
        <v>0.8682855985082213</v>
      </c>
      <c r="AD72" s="118">
        <v>1.0625966998160599</v>
      </c>
      <c r="AE72" s="112">
        <v>1.3071094572979232</v>
      </c>
    </row>
    <row r="73" spans="1:31" ht="15">
      <c r="A73" s="4" t="s">
        <v>70</v>
      </c>
      <c r="B73" s="2">
        <v>1.5113</v>
      </c>
      <c r="C73" s="49">
        <v>1.51502720317725</v>
      </c>
      <c r="D73" s="49">
        <v>0.119219689567149</v>
      </c>
      <c r="E73" s="86">
        <f t="shared" si="14"/>
        <v>1.2275610457070163</v>
      </c>
      <c r="F73" s="86">
        <f t="shared" si="15"/>
        <v>1.8024933606474838</v>
      </c>
      <c r="G73" s="108">
        <v>1.1062548175613023</v>
      </c>
      <c r="H73" s="2">
        <v>1.527323391</v>
      </c>
      <c r="I73" s="2">
        <v>1.5055681054675019</v>
      </c>
      <c r="J73" s="49">
        <v>1.53758321056168</v>
      </c>
      <c r="K73" s="49">
        <v>0.114954192233919</v>
      </c>
      <c r="L73" s="86">
        <f t="shared" si="16"/>
        <v>1.255306441697349</v>
      </c>
      <c r="M73" s="87">
        <f t="shared" si="17"/>
        <v>1.819859979426011</v>
      </c>
      <c r="N73" s="2">
        <v>1.474084569291302</v>
      </c>
      <c r="O73" s="49">
        <v>1.47173953221426</v>
      </c>
      <c r="P73" s="88">
        <v>0.1056148994637</v>
      </c>
      <c r="Q73" s="86">
        <f t="shared" si="20"/>
        <v>1.2011722212020355</v>
      </c>
      <c r="R73" s="86">
        <f t="shared" si="21"/>
        <v>1.7423068432264843</v>
      </c>
      <c r="S73" s="6">
        <v>1.314</v>
      </c>
      <c r="T73" s="6">
        <v>0.74</v>
      </c>
      <c r="U73" s="6">
        <v>2.03444</v>
      </c>
      <c r="V73" s="89">
        <v>1.5270565</v>
      </c>
      <c r="W73" s="90">
        <v>6.90137024999992E-06</v>
      </c>
      <c r="X73" s="91">
        <f t="shared" si="18"/>
        <v>1.524869340808083</v>
      </c>
      <c r="Y73" s="91">
        <f t="shared" si="19"/>
        <v>1.5292436591919172</v>
      </c>
      <c r="Z73" s="6">
        <v>1.462</v>
      </c>
      <c r="AA73" s="6">
        <v>1.547</v>
      </c>
      <c r="AB73" s="6">
        <v>1.459729</v>
      </c>
      <c r="AC73" s="116">
        <v>1.2747429621597288</v>
      </c>
      <c r="AD73" s="118">
        <v>1.2194373672669625</v>
      </c>
      <c r="AE73" s="112">
        <v>1.089181235751633</v>
      </c>
    </row>
    <row r="74" spans="1:31" ht="15">
      <c r="A74" s="4" t="s">
        <v>71</v>
      </c>
      <c r="B74" s="2">
        <v>2.3868</v>
      </c>
      <c r="C74" s="49">
        <v>2.38744031010801</v>
      </c>
      <c r="D74" s="49">
        <v>0.157392238434896</v>
      </c>
      <c r="E74" s="86">
        <f t="shared" si="14"/>
        <v>2.057143494632646</v>
      </c>
      <c r="F74" s="86">
        <f t="shared" si="15"/>
        <v>2.7177371255833744</v>
      </c>
      <c r="G74" s="108">
        <v>1.875552522567437</v>
      </c>
      <c r="H74" s="2">
        <v>2.399327484</v>
      </c>
      <c r="I74" s="2">
        <v>2.069314137172959</v>
      </c>
      <c r="J74" s="49">
        <v>2.11322284849539</v>
      </c>
      <c r="K74" s="49">
        <v>0.15975723334746</v>
      </c>
      <c r="L74" s="86">
        <f t="shared" si="16"/>
        <v>1.7804537455593614</v>
      </c>
      <c r="M74" s="87">
        <f t="shared" si="17"/>
        <v>2.4459919514314183</v>
      </c>
      <c r="N74" s="2">
        <v>2.0456558640336673</v>
      </c>
      <c r="O74" s="49">
        <v>2.0424638595022</v>
      </c>
      <c r="P74" s="88">
        <v>0.164789956772609</v>
      </c>
      <c r="Q74" s="86">
        <f t="shared" si="20"/>
        <v>1.7044938994147256</v>
      </c>
      <c r="R74" s="86">
        <f t="shared" si="21"/>
        <v>2.380433819589675</v>
      </c>
      <c r="S74" s="6">
        <v>1.806</v>
      </c>
      <c r="T74" s="6">
        <v>2.85</v>
      </c>
      <c r="U74" s="6">
        <v>2.841869</v>
      </c>
      <c r="V74" s="89">
        <v>2.312487</v>
      </c>
      <c r="W74" s="90">
        <v>0.0113502998310003</v>
      </c>
      <c r="X74" s="91">
        <f t="shared" si="18"/>
        <v>2.223788475060924</v>
      </c>
      <c r="Y74" s="91">
        <f t="shared" si="19"/>
        <v>2.401185524939076</v>
      </c>
      <c r="Z74" s="6">
        <v>2.475</v>
      </c>
      <c r="AA74" s="6">
        <v>2.022</v>
      </c>
      <c r="AB74" s="6">
        <v>1.945196</v>
      </c>
      <c r="AC74" s="116">
        <v>1.935249961325701</v>
      </c>
      <c r="AD74" s="118">
        <v>1.8492242381076642</v>
      </c>
      <c r="AE74" s="112">
        <v>2.1346235365340696</v>
      </c>
    </row>
    <row r="75" spans="1:31" ht="15">
      <c r="A75" s="4" t="s">
        <v>72</v>
      </c>
      <c r="B75" s="2">
        <v>2.6303</v>
      </c>
      <c r="C75" s="49">
        <v>2.63671527572005</v>
      </c>
      <c r="D75" s="49">
        <v>0.38633738586286</v>
      </c>
      <c r="E75" s="86">
        <f t="shared" si="14"/>
        <v>2.1192322617420634</v>
      </c>
      <c r="F75" s="86">
        <f t="shared" si="15"/>
        <v>3.1541982896980367</v>
      </c>
      <c r="G75" s="108">
        <v>1.8799174609308782</v>
      </c>
      <c r="H75" s="2">
        <v>2.663310907</v>
      </c>
      <c r="I75" s="2">
        <v>2.6124085186136394</v>
      </c>
      <c r="J75" s="49">
        <v>2.66768199232903</v>
      </c>
      <c r="K75" s="49">
        <v>0.359077016378275</v>
      </c>
      <c r="L75" s="86">
        <f t="shared" si="16"/>
        <v>2.168789998500227</v>
      </c>
      <c r="M75" s="87">
        <f t="shared" si="17"/>
        <v>3.1665739861578333</v>
      </c>
      <c r="N75" s="2">
        <v>2.6526116630100094</v>
      </c>
      <c r="O75" s="49">
        <v>2.64856638796946</v>
      </c>
      <c r="P75" s="88">
        <v>0.408953710747399</v>
      </c>
      <c r="Q75" s="86">
        <f t="shared" si="20"/>
        <v>2.1161519708242373</v>
      </c>
      <c r="R75" s="86">
        <f t="shared" si="21"/>
        <v>3.1809808051146824</v>
      </c>
      <c r="S75" s="6">
        <v>1.767</v>
      </c>
      <c r="T75" s="6">
        <v>2.01</v>
      </c>
      <c r="U75" s="6">
        <v>3.0756975</v>
      </c>
      <c r="V75" s="89">
        <v>2.79372150000001</v>
      </c>
      <c r="W75" s="90">
        <v>0.0154068829377503</v>
      </c>
      <c r="X75" s="91">
        <f t="shared" si="18"/>
        <v>2.6903811038834924</v>
      </c>
      <c r="Y75" s="91">
        <f t="shared" si="19"/>
        <v>2.8970618961165275</v>
      </c>
      <c r="Z75" s="6">
        <v>2.476</v>
      </c>
      <c r="AA75" s="6">
        <v>2.68</v>
      </c>
      <c r="AB75" s="6">
        <v>2.751897</v>
      </c>
      <c r="AC75" s="116">
        <v>2.40170646049288</v>
      </c>
      <c r="AD75" s="118">
        <v>2.0534139205144566</v>
      </c>
      <c r="AE75" s="112">
        <v>1.7469003606622646</v>
      </c>
    </row>
    <row r="76" spans="1:31" ht="15">
      <c r="A76" s="4" t="s">
        <v>74</v>
      </c>
      <c r="B76" s="2">
        <v>0.4519</v>
      </c>
      <c r="C76" s="49">
        <v>0.499570557972444</v>
      </c>
      <c r="D76" s="49">
        <v>1.37182022203026</v>
      </c>
      <c r="E76" s="86">
        <f t="shared" si="14"/>
        <v>-0.4755567768589578</v>
      </c>
      <c r="F76" s="86">
        <f t="shared" si="15"/>
        <v>1.4746978928038459</v>
      </c>
      <c r="G76" s="108">
        <v>1.3264170666549677</v>
      </c>
      <c r="H76" s="2">
        <v>0.412535252</v>
      </c>
      <c r="I76" s="2">
        <v>0.5211385802125471</v>
      </c>
      <c r="J76" s="49">
        <v>0.531751099113541</v>
      </c>
      <c r="K76" s="49">
        <v>0.084523829806835</v>
      </c>
      <c r="L76" s="86">
        <f t="shared" si="16"/>
        <v>0.2897026446240807</v>
      </c>
      <c r="M76" s="87">
        <f t="shared" si="17"/>
        <v>0.7737995536030013</v>
      </c>
      <c r="N76" s="2">
        <v>0.46003240046962984</v>
      </c>
      <c r="O76" s="49">
        <v>0.465325543430138</v>
      </c>
      <c r="P76" s="88">
        <v>0.046551201489921</v>
      </c>
      <c r="Q76" s="86">
        <f t="shared" si="20"/>
        <v>0.28569582967315216</v>
      </c>
      <c r="R76" s="86">
        <f t="shared" si="21"/>
        <v>0.6449552571871238</v>
      </c>
      <c r="S76" s="6">
        <v>0.323</v>
      </c>
      <c r="T76" s="6">
        <v>2.12</v>
      </c>
      <c r="U76" s="6">
        <v>0.0956985</v>
      </c>
      <c r="V76" s="89">
        <v>0.1660655</v>
      </c>
      <c r="W76" s="90">
        <v>6.0260475E-07</v>
      </c>
      <c r="X76" s="91">
        <f t="shared" si="18"/>
        <v>0.16541920766409116</v>
      </c>
      <c r="Y76" s="91">
        <f t="shared" si="19"/>
        <v>0.16671179233590885</v>
      </c>
      <c r="Z76" s="6">
        <v>0.449</v>
      </c>
      <c r="AA76" s="6">
        <v>0.575</v>
      </c>
      <c r="AB76" s="6">
        <v>0.524638</v>
      </c>
      <c r="AC76" s="116">
        <v>0.4041417806297197</v>
      </c>
      <c r="AD76" s="118">
        <v>0.4204960869583355</v>
      </c>
      <c r="AE76" s="112">
        <v>0.32293232360434987</v>
      </c>
    </row>
    <row r="77" spans="1:31" ht="15">
      <c r="A77" s="4" t="s">
        <v>75</v>
      </c>
      <c r="B77" s="2">
        <v>0.2995</v>
      </c>
      <c r="C77" s="49">
        <v>0.29795034337235</v>
      </c>
      <c r="D77" s="49">
        <v>0.00264237144133994</v>
      </c>
      <c r="E77" s="86">
        <f t="shared" si="14"/>
        <v>0.25515370431556306</v>
      </c>
      <c r="F77" s="86">
        <f t="shared" si="15"/>
        <v>0.3407469824291369</v>
      </c>
      <c r="G77" s="108">
        <v>0.24499098625106913</v>
      </c>
      <c r="H77" s="2">
        <v>0.302929846</v>
      </c>
      <c r="I77" s="2">
        <v>0.2826868436875204</v>
      </c>
      <c r="J77" s="49">
        <v>0.288764094313483</v>
      </c>
      <c r="K77" s="49">
        <v>0.00166319751531634</v>
      </c>
      <c r="L77" s="86">
        <f t="shared" si="16"/>
        <v>0.2548105868590855</v>
      </c>
      <c r="M77" s="87">
        <f t="shared" si="17"/>
        <v>0.3227176017678805</v>
      </c>
      <c r="N77" s="2">
        <v>0.30856144317829415</v>
      </c>
      <c r="O77" s="49">
        <v>0.308281356319085</v>
      </c>
      <c r="P77" s="88">
        <v>0.00354392923852642</v>
      </c>
      <c r="Q77" s="86">
        <f t="shared" si="20"/>
        <v>0.25871862274043195</v>
      </c>
      <c r="R77" s="86">
        <f t="shared" si="21"/>
        <v>0.357844089897738</v>
      </c>
      <c r="S77" s="6">
        <v>0.21</v>
      </c>
      <c r="T77" s="6">
        <v>2.55</v>
      </c>
      <c r="U77" s="6">
        <v>0.2913105</v>
      </c>
      <c r="V77" s="89">
        <v>0.3441965</v>
      </c>
      <c r="W77" s="90">
        <v>3.62731275000003E-06</v>
      </c>
      <c r="X77" s="91">
        <f t="shared" si="18"/>
        <v>0.3426108576677978</v>
      </c>
      <c r="Y77" s="91">
        <f t="shared" si="19"/>
        <v>0.3457821423322022</v>
      </c>
      <c r="Z77" s="6">
        <v>0.267</v>
      </c>
      <c r="AA77" s="6">
        <v>0.269</v>
      </c>
      <c r="AB77" s="6">
        <v>0.31797</v>
      </c>
      <c r="AC77" s="116">
        <v>0.2948102805107719</v>
      </c>
      <c r="AD77" s="118">
        <v>0.3289974884506308</v>
      </c>
      <c r="AE77" s="112">
        <v>0.40172372281287955</v>
      </c>
    </row>
    <row r="78" spans="1:31" ht="15">
      <c r="A78" s="4" t="s">
        <v>76</v>
      </c>
      <c r="B78" s="2">
        <v>2.4048</v>
      </c>
      <c r="C78" s="49">
        <v>2.40584762978224</v>
      </c>
      <c r="D78" s="49">
        <v>0.18619657494481</v>
      </c>
      <c r="E78" s="86">
        <f t="shared" si="14"/>
        <v>2.0465961427248955</v>
      </c>
      <c r="F78" s="86">
        <f t="shared" si="15"/>
        <v>2.765099116839585</v>
      </c>
      <c r="G78" s="108">
        <v>2.776897173584466</v>
      </c>
      <c r="H78" s="2">
        <v>2.376594427</v>
      </c>
      <c r="I78" s="2">
        <v>2.9266338143994752</v>
      </c>
      <c r="J78" s="49">
        <v>2.99003557460924</v>
      </c>
      <c r="K78" s="49">
        <v>0.280272050794545</v>
      </c>
      <c r="L78" s="86">
        <f t="shared" si="16"/>
        <v>2.549275116085574</v>
      </c>
      <c r="M78" s="87">
        <f t="shared" si="17"/>
        <v>3.430796033132906</v>
      </c>
      <c r="N78" s="2">
        <v>2.922401090263918</v>
      </c>
      <c r="O78" s="49">
        <v>2.9246145382898</v>
      </c>
      <c r="P78" s="88">
        <v>0.196986800596811</v>
      </c>
      <c r="Q78" s="86">
        <f t="shared" si="20"/>
        <v>2.555100201029114</v>
      </c>
      <c r="R78" s="86">
        <f t="shared" si="21"/>
        <v>3.2941288755504856</v>
      </c>
      <c r="S78" s="6">
        <v>0.873</v>
      </c>
      <c r="T78" s="6">
        <v>4.76</v>
      </c>
      <c r="U78" s="6">
        <v>0.8428895</v>
      </c>
      <c r="V78" s="89">
        <v>1.807466</v>
      </c>
      <c r="W78" s="90">
        <v>8.71808399999993E-06</v>
      </c>
      <c r="X78" s="91">
        <f t="shared" si="18"/>
        <v>1.8050077658076407</v>
      </c>
      <c r="Y78" s="91">
        <f t="shared" si="19"/>
        <v>1.8099242341923594</v>
      </c>
      <c r="Z78" s="6">
        <v>2.383</v>
      </c>
      <c r="AA78" s="6">
        <v>3.754</v>
      </c>
      <c r="AB78" s="6">
        <v>3.564549</v>
      </c>
      <c r="AC78" s="116">
        <v>1.6976212334807816</v>
      </c>
      <c r="AD78" s="118">
        <v>1.5090908438329433</v>
      </c>
      <c r="AE78" s="112">
        <v>1.477926349356363</v>
      </c>
    </row>
    <row r="79" spans="1:31" ht="15">
      <c r="A79" s="4" t="s">
        <v>77</v>
      </c>
      <c r="B79" s="2">
        <v>0.0568</v>
      </c>
      <c r="C79" s="49">
        <v>0.0557002609379291</v>
      </c>
      <c r="D79" s="49">
        <v>0.000139503158652504</v>
      </c>
      <c r="E79" s="86">
        <f t="shared" si="14"/>
        <v>0.04586683726663384</v>
      </c>
      <c r="F79" s="86">
        <f t="shared" si="15"/>
        <v>0.06553368460922435</v>
      </c>
      <c r="G79" s="108">
        <v>0.05059497839748657</v>
      </c>
      <c r="H79" s="2">
        <v>0.056782166</v>
      </c>
      <c r="I79" s="2">
        <v>0.07190398702810684</v>
      </c>
      <c r="J79" s="49">
        <v>0.0743262736150047</v>
      </c>
      <c r="K79" s="49">
        <v>0.000133591300143783</v>
      </c>
      <c r="L79" s="86">
        <f t="shared" si="16"/>
        <v>0.064703465654643</v>
      </c>
      <c r="M79" s="87">
        <f t="shared" si="17"/>
        <v>0.0839490815753664</v>
      </c>
      <c r="N79" s="2">
        <v>0.08220816932960541</v>
      </c>
      <c r="O79" s="49">
        <v>0.0863936903905181</v>
      </c>
      <c r="P79" s="88">
        <v>0.000829484577081978</v>
      </c>
      <c r="Q79" s="86">
        <f t="shared" si="20"/>
        <v>0.06241547327743124</v>
      </c>
      <c r="R79" s="86">
        <f t="shared" si="21"/>
        <v>0.11037190750360495</v>
      </c>
      <c r="S79" s="6">
        <v>0.043</v>
      </c>
      <c r="T79" s="6">
        <v>0.06</v>
      </c>
      <c r="U79" s="6">
        <v>0.048605</v>
      </c>
      <c r="V79" s="89">
        <v>0.055302</v>
      </c>
      <c r="W79" s="90">
        <v>6.32496E-07</v>
      </c>
      <c r="X79" s="91">
        <f t="shared" si="18"/>
        <v>0.05463987250539232</v>
      </c>
      <c r="Y79" s="91">
        <f t="shared" si="19"/>
        <v>0.05596412749460768</v>
      </c>
      <c r="Z79" s="6">
        <v>0.048</v>
      </c>
      <c r="AA79" s="6">
        <v>0.072</v>
      </c>
      <c r="AB79" s="6">
        <v>0.089704</v>
      </c>
      <c r="AC79" s="116">
        <v>0.07439173174132029</v>
      </c>
      <c r="AD79" s="118">
        <v>0.03810193008119369</v>
      </c>
      <c r="AE79" s="112">
        <v>0.03116910085421731</v>
      </c>
    </row>
    <row r="80" spans="1:31" ht="15">
      <c r="A80" s="4" t="s">
        <v>78</v>
      </c>
      <c r="B80" s="2">
        <v>0.0249</v>
      </c>
      <c r="C80" s="49">
        <v>0.0304262643111588</v>
      </c>
      <c r="D80" s="49">
        <v>0.000862356515008766</v>
      </c>
      <c r="E80" s="86">
        <f t="shared" si="14"/>
        <v>0.005977542728715552</v>
      </c>
      <c r="F80" s="86">
        <f t="shared" si="15"/>
        <v>0.054874985893602055</v>
      </c>
      <c r="G80" s="108">
        <v>0.04796391855254853</v>
      </c>
      <c r="H80" s="2">
        <v>0.024007039</v>
      </c>
      <c r="I80" s="2">
        <v>0.018309497903420638</v>
      </c>
      <c r="J80" s="49">
        <v>0.0196583910909301</v>
      </c>
      <c r="K80" s="49">
        <v>0.000182247846933419</v>
      </c>
      <c r="L80" s="86">
        <f t="shared" si="16"/>
        <v>0.008418970231071713</v>
      </c>
      <c r="M80" s="87">
        <f t="shared" si="17"/>
        <v>0.030897811950788487</v>
      </c>
      <c r="N80" s="2">
        <v>0.01861340195088625</v>
      </c>
      <c r="O80" s="49">
        <v>0.0200504015764604</v>
      </c>
      <c r="P80" s="88">
        <v>0.000411777135808503</v>
      </c>
      <c r="Q80" s="86">
        <f t="shared" si="20"/>
        <v>0.003155959866101527</v>
      </c>
      <c r="R80" s="86">
        <f t="shared" si="21"/>
        <v>0.03694484328681927</v>
      </c>
      <c r="S80" s="6">
        <v>0.015</v>
      </c>
      <c r="T80" s="6">
        <v>0.12</v>
      </c>
      <c r="U80" s="6">
        <v>0.004813</v>
      </c>
      <c r="V80" s="89">
        <v>0.0099905</v>
      </c>
      <c r="W80" s="90">
        <v>1.2542475E-07</v>
      </c>
      <c r="X80" s="91">
        <f t="shared" si="18"/>
        <v>0.009695647813582913</v>
      </c>
      <c r="Y80" s="91">
        <f t="shared" si="19"/>
        <v>0.010285352186417086</v>
      </c>
      <c r="Z80" s="6">
        <v>0.02</v>
      </c>
      <c r="AA80" s="6">
        <v>0.011</v>
      </c>
      <c r="AB80" s="6">
        <v>0.011699</v>
      </c>
      <c r="AC80" s="116">
        <v>0.01723339294034798</v>
      </c>
      <c r="AD80" s="118">
        <v>0.016326951154396398</v>
      </c>
      <c r="AE80" s="112">
        <v>0.007613436110292425</v>
      </c>
    </row>
    <row r="81" spans="1:31" ht="15">
      <c r="A81" s="4" t="s">
        <v>79</v>
      </c>
      <c r="B81" s="2">
        <v>0.0151</v>
      </c>
      <c r="C81" s="49">
        <v>0.0186179757974989</v>
      </c>
      <c r="D81" s="49">
        <v>0.000337490062943957</v>
      </c>
      <c r="E81" s="86">
        <f t="shared" si="14"/>
        <v>0.0033231961130247793</v>
      </c>
      <c r="F81" s="86">
        <f t="shared" si="15"/>
        <v>0.03391275548197302</v>
      </c>
      <c r="G81" s="108">
        <v>0.03223804361728672</v>
      </c>
      <c r="H81" s="2">
        <v>0.014668713</v>
      </c>
      <c r="I81" s="2">
        <v>0.011740796360042577</v>
      </c>
      <c r="J81" s="49">
        <v>0.0126693232025217</v>
      </c>
      <c r="K81" s="85">
        <v>8.74826104270077E-05</v>
      </c>
      <c r="L81" s="86">
        <f t="shared" si="16"/>
        <v>0.004882261833461838</v>
      </c>
      <c r="M81" s="87">
        <f t="shared" si="17"/>
        <v>0.02045638457158156</v>
      </c>
      <c r="N81" s="2">
        <v>0.011070621757501124</v>
      </c>
      <c r="O81" s="49">
        <v>0.0122087937132159</v>
      </c>
      <c r="P81" s="88">
        <v>0.000305111499347679</v>
      </c>
      <c r="Q81" s="86">
        <f t="shared" si="20"/>
        <v>-0.0023338049379626868</v>
      </c>
      <c r="R81" s="86">
        <f t="shared" si="21"/>
        <v>0.026751392364394486</v>
      </c>
      <c r="S81" s="6">
        <v>0.009</v>
      </c>
      <c r="T81" s="6">
        <v>0.07</v>
      </c>
      <c r="U81" s="6">
        <v>0.00258</v>
      </c>
      <c r="V81" s="89">
        <v>0.005717</v>
      </c>
      <c r="W81" s="90">
        <v>6.35410000000001E-08</v>
      </c>
      <c r="X81" s="91">
        <f t="shared" si="18"/>
        <v>0.005507135126807844</v>
      </c>
      <c r="Y81" s="91">
        <f t="shared" si="19"/>
        <v>0.005926864873192155</v>
      </c>
      <c r="Z81" s="6">
        <v>0.01</v>
      </c>
      <c r="AA81" s="6">
        <v>0.007</v>
      </c>
      <c r="AB81" s="6">
        <v>0.005325</v>
      </c>
      <c r="AC81" s="116">
        <v>0.012921417538873473</v>
      </c>
      <c r="AD81" s="118">
        <v>0.017753203708020217</v>
      </c>
      <c r="AE81" s="112">
        <v>0.003065813198775473</v>
      </c>
    </row>
    <row r="82" spans="1:31" ht="15">
      <c r="A82" s="4" t="s">
        <v>80</v>
      </c>
      <c r="B82" s="2">
        <v>0.5269</v>
      </c>
      <c r="C82" s="49">
        <v>0.524356766261712</v>
      </c>
      <c r="D82" s="49">
        <v>0.0181315014071459</v>
      </c>
      <c r="E82" s="86">
        <f t="shared" si="14"/>
        <v>0.41225057071622995</v>
      </c>
      <c r="F82" s="86">
        <f t="shared" si="15"/>
        <v>0.6364629618071941</v>
      </c>
      <c r="G82" s="108">
        <v>0.36650361219314986</v>
      </c>
      <c r="H82" s="2">
        <v>0.54173814</v>
      </c>
      <c r="I82" s="2">
        <v>0.5312821173183564</v>
      </c>
      <c r="J82" s="49">
        <v>0.541818822661591</v>
      </c>
      <c r="K82" s="49">
        <v>0.0127199479082218</v>
      </c>
      <c r="L82" s="86">
        <f t="shared" si="16"/>
        <v>0.4479210270034749</v>
      </c>
      <c r="M82" s="87">
        <f t="shared" si="17"/>
        <v>0.635716618319707</v>
      </c>
      <c r="N82" s="2">
        <v>0.5166366025317527</v>
      </c>
      <c r="O82" s="49">
        <v>0.512934914728105</v>
      </c>
      <c r="P82" s="88">
        <v>0.01444516669172</v>
      </c>
      <c r="Q82" s="86">
        <f t="shared" si="20"/>
        <v>0.41287180181888083</v>
      </c>
      <c r="R82" s="86">
        <f t="shared" si="21"/>
        <v>0.6129980276373292</v>
      </c>
      <c r="S82" s="6">
        <v>0.165</v>
      </c>
      <c r="T82" s="6">
        <v>2.03</v>
      </c>
      <c r="U82" s="6">
        <v>0.3857885</v>
      </c>
      <c r="V82" s="89">
        <v>0.3529975</v>
      </c>
      <c r="W82" s="90">
        <v>2.88870874999998E-06</v>
      </c>
      <c r="X82" s="91">
        <f t="shared" si="18"/>
        <v>0.3515824733834584</v>
      </c>
      <c r="Y82" s="91">
        <f t="shared" si="19"/>
        <v>0.35441252661654166</v>
      </c>
      <c r="Z82" s="6">
        <v>0.539</v>
      </c>
      <c r="AA82" s="6">
        <v>0.586</v>
      </c>
      <c r="AB82" s="6">
        <v>0.553986</v>
      </c>
      <c r="AC82" s="116">
        <v>0.5920144908373018</v>
      </c>
      <c r="AD82" s="118">
        <v>0.5437534322682042</v>
      </c>
      <c r="AE82" s="112">
        <v>0.23080463698114687</v>
      </c>
    </row>
    <row r="83" spans="1:31" ht="15">
      <c r="A83" s="4" t="s">
        <v>81</v>
      </c>
      <c r="B83" s="2">
        <v>4.6391</v>
      </c>
      <c r="C83" s="49">
        <v>4.63072735899301</v>
      </c>
      <c r="D83" s="49">
        <v>1.69286538341316</v>
      </c>
      <c r="E83" s="86">
        <f t="shared" si="14"/>
        <v>3.547489219163931</v>
      </c>
      <c r="F83" s="86">
        <f t="shared" si="15"/>
        <v>5.7139654988220885</v>
      </c>
      <c r="G83" s="108">
        <v>3.830510632868885</v>
      </c>
      <c r="H83" s="2">
        <v>4.574569154</v>
      </c>
      <c r="I83" s="2">
        <v>3.6516907274715247</v>
      </c>
      <c r="J83" s="49">
        <v>3.72950393649611</v>
      </c>
      <c r="K83" s="49">
        <v>0.685295237280736</v>
      </c>
      <c r="L83" s="86">
        <f t="shared" si="16"/>
        <v>3.0402939093111443</v>
      </c>
      <c r="M83" s="87">
        <f t="shared" si="17"/>
        <v>4.418713963681075</v>
      </c>
      <c r="N83" s="2">
        <v>3.560390177756916</v>
      </c>
      <c r="O83" s="49">
        <v>3.55328236525102</v>
      </c>
      <c r="P83" s="88">
        <v>0.571962874669426</v>
      </c>
      <c r="Q83" s="86">
        <f t="shared" si="20"/>
        <v>2.9236360725103463</v>
      </c>
      <c r="R83" s="86">
        <f t="shared" si="21"/>
        <v>4.1829286579916936</v>
      </c>
      <c r="S83" s="6">
        <v>0.649</v>
      </c>
      <c r="T83" s="6">
        <v>0.36</v>
      </c>
      <c r="U83" s="6">
        <v>1.5462355</v>
      </c>
      <c r="V83" s="89">
        <v>1.7036855</v>
      </c>
      <c r="W83" s="90">
        <v>1.63450422500002E-05</v>
      </c>
      <c r="X83" s="91">
        <f t="shared" si="18"/>
        <v>1.7003195647730949</v>
      </c>
      <c r="Y83" s="91">
        <f t="shared" si="19"/>
        <v>1.707051435226905</v>
      </c>
      <c r="Z83" s="6">
        <v>6.137</v>
      </c>
      <c r="AA83" s="6">
        <v>4.568</v>
      </c>
      <c r="AB83" s="6">
        <v>4.492776</v>
      </c>
      <c r="AC83" s="116">
        <v>5.255784407636953</v>
      </c>
      <c r="AD83" s="118">
        <v>3.689715356224821</v>
      </c>
      <c r="AE83" s="112">
        <v>1.0703775814658103</v>
      </c>
    </row>
    <row r="84" spans="1:31" ht="15">
      <c r="A84" s="4" t="s">
        <v>82</v>
      </c>
      <c r="B84" s="2">
        <v>1.792</v>
      </c>
      <c r="C84" s="49">
        <v>1.79706632909748</v>
      </c>
      <c r="D84" s="49">
        <v>0.189386387143447</v>
      </c>
      <c r="E84" s="86">
        <f t="shared" si="14"/>
        <v>1.434750665228369</v>
      </c>
      <c r="F84" s="86">
        <f t="shared" si="15"/>
        <v>2.159381992966591</v>
      </c>
      <c r="G84" s="108">
        <v>1.2966689532357643</v>
      </c>
      <c r="H84" s="2">
        <v>1.818838426</v>
      </c>
      <c r="I84" s="2">
        <v>1.7264371440918556</v>
      </c>
      <c r="J84" s="49">
        <v>1.76352315839538</v>
      </c>
      <c r="K84" s="49">
        <v>0.142488762661458</v>
      </c>
      <c r="L84" s="86">
        <f t="shared" si="16"/>
        <v>1.449253076936351</v>
      </c>
      <c r="M84" s="87">
        <f t="shared" si="17"/>
        <v>2.077793239854409</v>
      </c>
      <c r="N84" s="2">
        <v>1.693486071413305</v>
      </c>
      <c r="O84" s="49">
        <v>1.68938804798851</v>
      </c>
      <c r="P84" s="88">
        <v>0.139601379187261</v>
      </c>
      <c r="Q84" s="86">
        <f t="shared" si="20"/>
        <v>1.37831843779502</v>
      </c>
      <c r="R84" s="86">
        <f t="shared" si="21"/>
        <v>2.000457658182</v>
      </c>
      <c r="S84" s="6">
        <v>0.453</v>
      </c>
      <c r="T84" s="6">
        <v>0.24</v>
      </c>
      <c r="U84" s="6">
        <v>1.01869</v>
      </c>
      <c r="V84" s="89">
        <v>1.053</v>
      </c>
      <c r="W84" s="90">
        <v>1.13267000000001E-05</v>
      </c>
      <c r="X84" s="91">
        <f t="shared" si="18"/>
        <v>1.0501980238812494</v>
      </c>
      <c r="Y84" s="91">
        <f t="shared" si="19"/>
        <v>1.0558019761187505</v>
      </c>
      <c r="Z84" s="6">
        <v>1.912</v>
      </c>
      <c r="AA84" s="6">
        <v>1.96</v>
      </c>
      <c r="AB84" s="6">
        <v>1.870794</v>
      </c>
      <c r="AC84" s="116">
        <v>1.9087948605617422</v>
      </c>
      <c r="AD84" s="118">
        <v>1.7660433046424142</v>
      </c>
      <c r="AE84" s="112">
        <v>0.7078451707106105</v>
      </c>
    </row>
    <row r="85" spans="1:31" ht="15">
      <c r="A85" s="4" t="s">
        <v>83</v>
      </c>
      <c r="B85" s="2">
        <v>0.3291</v>
      </c>
      <c r="C85" s="49">
        <v>0.326208875537314</v>
      </c>
      <c r="D85" s="49">
        <v>0.00845385894769978</v>
      </c>
      <c r="E85" s="86">
        <f t="shared" si="14"/>
        <v>0.24965975082350966</v>
      </c>
      <c r="F85" s="86">
        <f t="shared" si="15"/>
        <v>0.4027580002511183</v>
      </c>
      <c r="G85" s="108">
        <v>0.24939624737075466</v>
      </c>
      <c r="H85" s="2">
        <v>0.331810971</v>
      </c>
      <c r="I85" s="2">
        <v>0.2794919633169662</v>
      </c>
      <c r="J85" s="49">
        <v>0.284784717114724</v>
      </c>
      <c r="K85" s="49">
        <v>0.00585999369638148</v>
      </c>
      <c r="L85" s="86">
        <f t="shared" si="16"/>
        <v>0.22105216570850866</v>
      </c>
      <c r="M85" s="87">
        <f t="shared" si="17"/>
        <v>0.3485172685209393</v>
      </c>
      <c r="N85" s="2">
        <v>0.27329490312588234</v>
      </c>
      <c r="O85" s="49">
        <v>0.269933725482773</v>
      </c>
      <c r="P85" s="88">
        <v>0.00516016332962605</v>
      </c>
      <c r="Q85" s="86">
        <f t="shared" si="20"/>
        <v>0.21012776705755323</v>
      </c>
      <c r="R85" s="86">
        <f t="shared" si="21"/>
        <v>0.3297396839079928</v>
      </c>
      <c r="S85" s="6">
        <v>0.371</v>
      </c>
      <c r="T85" s="6">
        <v>1.69</v>
      </c>
      <c r="U85" s="6">
        <v>0.6112135</v>
      </c>
      <c r="V85" s="89">
        <v>0.3428885</v>
      </c>
      <c r="W85" s="90">
        <v>2.23694274999999E-06</v>
      </c>
      <c r="X85" s="91">
        <f t="shared" si="18"/>
        <v>0.3416432969803134</v>
      </c>
      <c r="Y85" s="91">
        <f t="shared" si="19"/>
        <v>0.34413370301968654</v>
      </c>
      <c r="Z85" s="6">
        <v>0.293</v>
      </c>
      <c r="AA85" s="6">
        <v>0.239</v>
      </c>
      <c r="AB85" s="6">
        <v>0.213572</v>
      </c>
      <c r="AC85" s="116">
        <v>0.337648566413846</v>
      </c>
      <c r="AD85" s="118">
        <v>0.41880428588121416</v>
      </c>
      <c r="AE85" s="112">
        <v>0.3091872610965065</v>
      </c>
    </row>
    <row r="86" spans="1:31" ht="15">
      <c r="A86" s="4" t="s">
        <v>84</v>
      </c>
      <c r="B86" s="2">
        <v>0.1116</v>
      </c>
      <c r="C86" s="49">
        <v>0.110652913733906</v>
      </c>
      <c r="D86" s="49">
        <v>0.00115422052854157</v>
      </c>
      <c r="E86" s="86">
        <f t="shared" si="14"/>
        <v>0.0823678522154472</v>
      </c>
      <c r="F86" s="86">
        <f t="shared" si="15"/>
        <v>0.1389379752523648</v>
      </c>
      <c r="G86" s="108">
        <v>0.07880074639034719</v>
      </c>
      <c r="H86" s="2">
        <v>0.112805357</v>
      </c>
      <c r="I86" s="2">
        <v>0.08699671190467943</v>
      </c>
      <c r="J86" s="49">
        <v>0.0851249068978623</v>
      </c>
      <c r="K86" s="49">
        <v>0.000616947174827046</v>
      </c>
      <c r="L86" s="86">
        <f t="shared" si="16"/>
        <v>0.06444556467462438</v>
      </c>
      <c r="M86" s="87">
        <f t="shared" si="17"/>
        <v>0.10580424912110022</v>
      </c>
      <c r="N86" s="2">
        <v>0.08697087419704948</v>
      </c>
      <c r="O86" s="49">
        <v>0.0815737398210512</v>
      </c>
      <c r="P86" s="88">
        <v>0.000913460455035297</v>
      </c>
      <c r="Q86" s="86">
        <f t="shared" si="20"/>
        <v>0.056411018605715194</v>
      </c>
      <c r="R86" s="86">
        <f t="shared" si="21"/>
        <v>0.10673646103638722</v>
      </c>
      <c r="S86" s="6">
        <v>0.059</v>
      </c>
      <c r="T86" s="6">
        <v>0.51</v>
      </c>
      <c r="U86" s="6">
        <v>0.142959</v>
      </c>
      <c r="V86" s="89">
        <v>0.1099295</v>
      </c>
      <c r="W86" s="90">
        <v>1.99692474999999E-06</v>
      </c>
      <c r="X86" s="91">
        <f t="shared" si="18"/>
        <v>0.10875299553326268</v>
      </c>
      <c r="Y86" s="91">
        <f t="shared" si="19"/>
        <v>0.11110600446673732</v>
      </c>
      <c r="Z86" s="6">
        <v>0.1</v>
      </c>
      <c r="AA86" s="6">
        <v>0.066</v>
      </c>
      <c r="AB86" s="6">
        <v>0.064696</v>
      </c>
      <c r="AC86" s="116">
        <v>0.10201332921550323</v>
      </c>
      <c r="AD86" s="118">
        <v>0.11753091989186555</v>
      </c>
      <c r="AE86" s="112">
        <v>0.08967503606418259</v>
      </c>
    </row>
    <row r="87" spans="1:31" ht="15">
      <c r="A87" s="4" t="s">
        <v>85</v>
      </c>
      <c r="B87" s="2">
        <v>0.0373</v>
      </c>
      <c r="C87" s="49">
        <v>0.0335252662459046</v>
      </c>
      <c r="D87" s="49">
        <v>0.000167967219955089</v>
      </c>
      <c r="E87" s="86">
        <f t="shared" si="14"/>
        <v>0.02273517797294028</v>
      </c>
      <c r="F87" s="86">
        <f t="shared" si="15"/>
        <v>0.04431535451886892</v>
      </c>
      <c r="G87" s="108">
        <v>0.026068661911914776</v>
      </c>
      <c r="H87" s="2">
        <v>0.037527046</v>
      </c>
      <c r="I87" s="2">
        <v>0.03000270939895672</v>
      </c>
      <c r="J87" s="49">
        <v>0.0293772619736654</v>
      </c>
      <c r="K87" s="85">
        <v>9.9548032325168E-05</v>
      </c>
      <c r="L87" s="86">
        <f t="shared" si="16"/>
        <v>0.02107055155759331</v>
      </c>
      <c r="M87" s="87">
        <f t="shared" si="17"/>
        <v>0.03768397238973749</v>
      </c>
      <c r="N87" s="2">
        <v>0.02924423107174769</v>
      </c>
      <c r="O87" s="49">
        <v>0.0268140033711194</v>
      </c>
      <c r="P87" s="88">
        <v>0.000184801502339272</v>
      </c>
      <c r="Q87" s="86">
        <f t="shared" si="20"/>
        <v>0.015496113094671738</v>
      </c>
      <c r="R87" s="86">
        <f t="shared" si="21"/>
        <v>0.038131893647567056</v>
      </c>
      <c r="S87" s="6">
        <v>0.018</v>
      </c>
      <c r="T87" s="6">
        <v>0.11</v>
      </c>
      <c r="U87" s="6">
        <v>0.049062</v>
      </c>
      <c r="V87" s="89">
        <v>0.039335</v>
      </c>
      <c r="W87" s="90">
        <v>1.45974999999999E-07</v>
      </c>
      <c r="X87" s="91">
        <f t="shared" si="18"/>
        <v>0.03901690856710336</v>
      </c>
      <c r="Y87" s="91">
        <f t="shared" si="19"/>
        <v>0.039653091432896644</v>
      </c>
      <c r="Z87" s="6">
        <v>0.029</v>
      </c>
      <c r="AA87" s="6">
        <v>0.021</v>
      </c>
      <c r="AB87" s="6">
        <v>0.018845</v>
      </c>
      <c r="AC87" s="116">
        <v>0.039135674454701674</v>
      </c>
      <c r="AD87" s="118">
        <v>0.044852002226872786</v>
      </c>
      <c r="AE87" s="112">
        <v>0.02779670633556429</v>
      </c>
    </row>
    <row r="88" spans="1:31" ht="15">
      <c r="A88" s="4" t="s">
        <v>86</v>
      </c>
      <c r="B88" s="2">
        <v>2.1266</v>
      </c>
      <c r="C88" s="49">
        <v>2.13033974409113</v>
      </c>
      <c r="D88" s="49">
        <v>0.248663005278084</v>
      </c>
      <c r="E88" s="86">
        <f t="shared" si="14"/>
        <v>1.7151770518630507</v>
      </c>
      <c r="F88" s="86">
        <f t="shared" si="15"/>
        <v>2.545502436319209</v>
      </c>
      <c r="G88" s="108">
        <v>1.5974363920617074</v>
      </c>
      <c r="H88" s="2">
        <v>2.133716743</v>
      </c>
      <c r="I88" s="2">
        <v>1.9428625162816862</v>
      </c>
      <c r="J88" s="49">
        <v>1.98384712547545</v>
      </c>
      <c r="K88" s="49">
        <v>0.237169400879697</v>
      </c>
      <c r="L88" s="86">
        <f t="shared" si="16"/>
        <v>1.578392687178305</v>
      </c>
      <c r="M88" s="87">
        <f t="shared" si="17"/>
        <v>2.389301563772595</v>
      </c>
      <c r="N88" s="2">
        <v>1.8388640599709252</v>
      </c>
      <c r="O88" s="49">
        <v>1.83444930151984</v>
      </c>
      <c r="P88" s="88">
        <v>0.197197927585673</v>
      </c>
      <c r="Q88" s="86">
        <f t="shared" si="20"/>
        <v>1.4647369978048115</v>
      </c>
      <c r="R88" s="86">
        <f t="shared" si="21"/>
        <v>2.2041616052348685</v>
      </c>
      <c r="S88" s="6">
        <v>0.351</v>
      </c>
      <c r="T88" s="6">
        <v>1.79</v>
      </c>
      <c r="U88" s="6">
        <v>0.8850395</v>
      </c>
      <c r="V88" s="89">
        <v>0.967824</v>
      </c>
      <c r="W88" s="90">
        <v>8.51104399999998E-06</v>
      </c>
      <c r="X88" s="91">
        <f t="shared" si="18"/>
        <v>0.9653951306844086</v>
      </c>
      <c r="Y88" s="91">
        <f t="shared" si="19"/>
        <v>0.9702528693155914</v>
      </c>
      <c r="Z88" s="6">
        <v>2.441</v>
      </c>
      <c r="AA88" s="6">
        <v>2.29</v>
      </c>
      <c r="AB88" s="6">
        <v>2.084985</v>
      </c>
      <c r="AC88" s="116">
        <v>2.1213903368666074</v>
      </c>
      <c r="AD88" s="118">
        <v>2.019689258030271</v>
      </c>
      <c r="AE88" s="112">
        <v>0.6298202248017748</v>
      </c>
    </row>
    <row r="89" spans="1:31" ht="15">
      <c r="A89" s="4" t="s">
        <v>87</v>
      </c>
      <c r="B89" s="2">
        <v>0.008</v>
      </c>
      <c r="C89" s="49">
        <v>0.00705035648989353</v>
      </c>
      <c r="D89" s="85">
        <v>5.05319699773504E-05</v>
      </c>
      <c r="E89" s="86">
        <f t="shared" si="14"/>
        <v>0.0011320718973836163</v>
      </c>
      <c r="F89" s="86">
        <f t="shared" si="15"/>
        <v>0.012968641082403445</v>
      </c>
      <c r="G89" s="108">
        <v>0.006623012713119879</v>
      </c>
      <c r="H89" s="2">
        <v>0.008069465</v>
      </c>
      <c r="I89" s="2">
        <v>0.0072741516829629965</v>
      </c>
      <c r="J89" s="49">
        <v>0.00744457838908939</v>
      </c>
      <c r="K89" s="85">
        <v>1.43058245373666E-05</v>
      </c>
      <c r="L89" s="86">
        <f t="shared" si="16"/>
        <v>0.004295603644246087</v>
      </c>
      <c r="M89" s="87">
        <f t="shared" si="17"/>
        <v>0.010593553133932693</v>
      </c>
      <c r="N89" s="2">
        <v>0.0077979074249911375</v>
      </c>
      <c r="O89" s="49">
        <v>0.00719756994609535</v>
      </c>
      <c r="P89" s="88">
        <v>0.000235224278923901</v>
      </c>
      <c r="Q89" s="86">
        <f t="shared" si="20"/>
        <v>-0.005571339393991146</v>
      </c>
      <c r="R89" s="86">
        <f t="shared" si="21"/>
        <v>0.019966479286181844</v>
      </c>
      <c r="S89" s="6">
        <v>0.009</v>
      </c>
      <c r="T89" s="6">
        <v>0.2</v>
      </c>
      <c r="U89" s="6">
        <v>0.010306</v>
      </c>
      <c r="V89" s="89">
        <v>0.0111595</v>
      </c>
      <c r="W89" s="90">
        <v>8.423475E-08</v>
      </c>
      <c r="X89" s="91">
        <f t="shared" si="18"/>
        <v>0.010917865814778471</v>
      </c>
      <c r="Y89" s="91">
        <f t="shared" si="19"/>
        <v>0.011401134185221528</v>
      </c>
      <c r="Z89" s="6">
        <v>0.007</v>
      </c>
      <c r="AA89" s="6">
        <v>0.007</v>
      </c>
      <c r="AB89" s="6">
        <v>0.007076</v>
      </c>
      <c r="AC89" s="116">
        <v>0.009996470563983633</v>
      </c>
      <c r="AD89" s="118">
        <v>0.007709473262831456</v>
      </c>
      <c r="AE89" s="112">
        <v>0.010577055535775383</v>
      </c>
    </row>
    <row r="90" spans="1:31" ht="15">
      <c r="A90" s="4" t="s">
        <v>88</v>
      </c>
      <c r="B90" s="2">
        <v>1.2091</v>
      </c>
      <c r="C90" s="49">
        <v>1.20772512466983</v>
      </c>
      <c r="D90" s="49">
        <v>0.0424303736567325</v>
      </c>
      <c r="E90" s="86">
        <f t="shared" si="14"/>
        <v>1.0362302446580083</v>
      </c>
      <c r="F90" s="86">
        <f t="shared" si="15"/>
        <v>1.3792200046816516</v>
      </c>
      <c r="G90" s="108">
        <v>1.4367199663611439</v>
      </c>
      <c r="H90" s="2">
        <v>1.215597658</v>
      </c>
      <c r="I90" s="2">
        <v>1.2646088456071307</v>
      </c>
      <c r="J90" s="49">
        <v>1.29089100198696</v>
      </c>
      <c r="K90" s="49">
        <v>0.0269865428258947</v>
      </c>
      <c r="L90" s="86">
        <f t="shared" si="16"/>
        <v>1.1541224161463908</v>
      </c>
      <c r="M90" s="87">
        <f t="shared" si="17"/>
        <v>1.427659587827529</v>
      </c>
      <c r="N90" s="2">
        <v>1.3466468347290275</v>
      </c>
      <c r="O90" s="49">
        <v>1.34758830077797</v>
      </c>
      <c r="P90" s="88">
        <v>0.0262571561550872</v>
      </c>
      <c r="Q90" s="86">
        <f t="shared" si="20"/>
        <v>1.2126806517790312</v>
      </c>
      <c r="R90" s="86">
        <f t="shared" si="21"/>
        <v>1.482495949776909</v>
      </c>
      <c r="S90" s="6">
        <v>0.947</v>
      </c>
      <c r="T90" s="6">
        <v>0.87</v>
      </c>
      <c r="U90" s="6">
        <v>0.7377305</v>
      </c>
      <c r="V90" s="89">
        <v>1.242976</v>
      </c>
      <c r="W90" s="90">
        <v>4.70694899999991E-06</v>
      </c>
      <c r="X90" s="91">
        <f t="shared" si="18"/>
        <v>1.241169730798472</v>
      </c>
      <c r="Y90" s="91">
        <f t="shared" si="19"/>
        <v>1.2447822692015282</v>
      </c>
      <c r="Z90" s="6">
        <v>1.039</v>
      </c>
      <c r="AA90" s="6">
        <v>1.255</v>
      </c>
      <c r="AB90" s="6">
        <v>1.34572</v>
      </c>
      <c r="AC90" s="116">
        <v>0.9086574112677872</v>
      </c>
      <c r="AD90" s="118">
        <v>0.9778781547389451</v>
      </c>
      <c r="AE90" s="112">
        <v>1.3696009496662964</v>
      </c>
    </row>
    <row r="91" spans="1:31" ht="15">
      <c r="A91" s="4" t="s">
        <v>89</v>
      </c>
      <c r="B91" s="2">
        <v>4.6922</v>
      </c>
      <c r="C91" s="49">
        <v>4.6767340848339</v>
      </c>
      <c r="D91" s="49">
        <v>1.42480332981759</v>
      </c>
      <c r="E91" s="86">
        <f t="shared" si="14"/>
        <v>3.6829542244445452</v>
      </c>
      <c r="F91" s="86">
        <f t="shared" si="15"/>
        <v>5.670513945223254</v>
      </c>
      <c r="G91" s="108">
        <v>6.326529567144889</v>
      </c>
      <c r="H91" s="2">
        <v>4.630474932</v>
      </c>
      <c r="I91" s="2">
        <v>4.565813524952606</v>
      </c>
      <c r="J91" s="49">
        <v>4.66103426791056</v>
      </c>
      <c r="K91" s="49">
        <v>0.622545831649839</v>
      </c>
      <c r="L91" s="86">
        <f t="shared" si="16"/>
        <v>4.004135578630827</v>
      </c>
      <c r="M91" s="87">
        <f t="shared" si="17"/>
        <v>5.317932957190294</v>
      </c>
      <c r="N91" s="2">
        <v>4.745721785901832</v>
      </c>
      <c r="O91" s="49">
        <v>4.7541419311362</v>
      </c>
      <c r="P91" s="88">
        <v>0.686226515222366</v>
      </c>
      <c r="Q91" s="86">
        <f t="shared" si="20"/>
        <v>4.064463763980055</v>
      </c>
      <c r="R91" s="86">
        <f t="shared" si="21"/>
        <v>5.443820098292345</v>
      </c>
      <c r="S91" s="6">
        <v>4.132</v>
      </c>
      <c r="T91" s="6">
        <v>4.46</v>
      </c>
      <c r="U91" s="6">
        <v>2.837689</v>
      </c>
      <c r="V91" s="89">
        <v>4.20228400000001</v>
      </c>
      <c r="W91" s="90">
        <v>0.0191903733439998</v>
      </c>
      <c r="X91" s="91">
        <f t="shared" si="18"/>
        <v>4.086950773316256</v>
      </c>
      <c r="Y91" s="91">
        <f t="shared" si="19"/>
        <v>4.3176172266837645</v>
      </c>
      <c r="Z91" s="6">
        <v>4.842</v>
      </c>
      <c r="AA91" s="6">
        <v>4.985</v>
      </c>
      <c r="AB91" s="6">
        <v>5.041973</v>
      </c>
      <c r="AC91" s="116">
        <v>2.9483523541551797</v>
      </c>
      <c r="AD91" s="118">
        <v>2.8753808276347406</v>
      </c>
      <c r="AE91" s="112">
        <v>4.181360428036575</v>
      </c>
    </row>
    <row r="92" spans="1:31" ht="15">
      <c r="A92" s="4" t="s">
        <v>90</v>
      </c>
      <c r="B92" s="2">
        <v>0.2117</v>
      </c>
      <c r="C92" s="49">
        <v>0.212617043769825</v>
      </c>
      <c r="D92" s="49">
        <v>0.00112549213506746</v>
      </c>
      <c r="E92" s="86">
        <f t="shared" si="14"/>
        <v>0.18468620597063962</v>
      </c>
      <c r="F92" s="86">
        <f t="shared" si="15"/>
        <v>0.24054788156901036</v>
      </c>
      <c r="G92" s="108">
        <v>0.21535376041153728</v>
      </c>
      <c r="H92" s="2">
        <v>0.214048863</v>
      </c>
      <c r="I92" s="2">
        <v>0.21706840111932135</v>
      </c>
      <c r="J92" s="49">
        <v>0.221789526993089</v>
      </c>
      <c r="K92" s="49">
        <v>0.000526741369625818</v>
      </c>
      <c r="L92" s="86">
        <f t="shared" si="16"/>
        <v>0.20268169364546895</v>
      </c>
      <c r="M92" s="87">
        <f t="shared" si="17"/>
        <v>0.24089736034070902</v>
      </c>
      <c r="N92" s="2">
        <v>0.23244287783225903</v>
      </c>
      <c r="O92" s="49">
        <v>0.231984971829062</v>
      </c>
      <c r="P92" s="88">
        <v>0.000858580443385141</v>
      </c>
      <c r="Q92" s="86">
        <f t="shared" si="20"/>
        <v>0.2075898367891341</v>
      </c>
      <c r="R92" s="86">
        <f t="shared" si="21"/>
        <v>0.2563801068689899</v>
      </c>
      <c r="S92" s="6">
        <v>0.196</v>
      </c>
      <c r="T92" s="6">
        <v>0.16</v>
      </c>
      <c r="U92" s="6">
        <v>0.169753</v>
      </c>
      <c r="V92" s="89">
        <v>0.253822</v>
      </c>
      <c r="W92" s="90">
        <v>1.679536E-06</v>
      </c>
      <c r="X92" s="91">
        <f t="shared" si="18"/>
        <v>0.2527430349203756</v>
      </c>
      <c r="Y92" s="91">
        <f t="shared" si="19"/>
        <v>0.2549009650796244</v>
      </c>
      <c r="Z92" s="6">
        <v>0.204</v>
      </c>
      <c r="AA92" s="6">
        <v>0.23</v>
      </c>
      <c r="AB92" s="6">
        <v>0.251543</v>
      </c>
      <c r="AC92" s="116">
        <v>0.14622413487961194</v>
      </c>
      <c r="AD92" s="118">
        <v>0.18226908009614193</v>
      </c>
      <c r="AE92" s="112">
        <v>0.23095792764108566</v>
      </c>
    </row>
    <row r="93" spans="1:31" ht="15">
      <c r="A93" s="4" t="s">
        <v>91</v>
      </c>
      <c r="B93" s="2">
        <v>0.24</v>
      </c>
      <c r="C93" s="49">
        <v>0.239684619275969</v>
      </c>
      <c r="D93" s="49">
        <v>0.00274069135723399</v>
      </c>
      <c r="E93" s="86">
        <f t="shared" si="14"/>
        <v>0.19609904268173603</v>
      </c>
      <c r="F93" s="86">
        <f t="shared" si="15"/>
        <v>0.28327019587020197</v>
      </c>
      <c r="G93" s="108">
        <v>0.192450434864797</v>
      </c>
      <c r="H93" s="2">
        <v>0.242914444</v>
      </c>
      <c r="I93" s="2">
        <v>0.20812914104071842</v>
      </c>
      <c r="J93" s="49">
        <v>0.212628289212782</v>
      </c>
      <c r="K93" s="49">
        <v>0.00200816211453313</v>
      </c>
      <c r="L93" s="86">
        <f t="shared" si="16"/>
        <v>0.17531941750917862</v>
      </c>
      <c r="M93" s="87">
        <f t="shared" si="17"/>
        <v>0.2499371609163854</v>
      </c>
      <c r="N93" s="2">
        <v>0.21149671439827858</v>
      </c>
      <c r="O93" s="49">
        <v>0.20997030164067</v>
      </c>
      <c r="P93" s="88">
        <v>0.00199488129421864</v>
      </c>
      <c r="Q93" s="86">
        <f t="shared" si="20"/>
        <v>0.17278500421494775</v>
      </c>
      <c r="R93" s="86">
        <f t="shared" si="21"/>
        <v>0.24715559906639223</v>
      </c>
      <c r="S93" s="6">
        <v>0.045</v>
      </c>
      <c r="T93" s="6">
        <v>0.03</v>
      </c>
      <c r="U93" s="6">
        <v>0.08752</v>
      </c>
      <c r="V93" s="89">
        <v>0.1353765</v>
      </c>
      <c r="W93" s="90">
        <v>5.76182749999995E-07</v>
      </c>
      <c r="X93" s="91">
        <f t="shared" si="18"/>
        <v>0.1347445352473043</v>
      </c>
      <c r="Y93" s="91">
        <f t="shared" si="19"/>
        <v>0.13600846475269573</v>
      </c>
      <c r="Z93" s="6">
        <v>0.241</v>
      </c>
      <c r="AA93" s="6">
        <v>0.206</v>
      </c>
      <c r="AB93" s="6">
        <v>0.208134</v>
      </c>
      <c r="AC93" s="116">
        <v>0.20853014821774157</v>
      </c>
      <c r="AD93" s="118">
        <v>0.34376541278965467</v>
      </c>
      <c r="AE93" s="112">
        <v>0.12380775634388287</v>
      </c>
    </row>
    <row r="94" spans="1:31" ht="15">
      <c r="A94" s="4" t="s">
        <v>92</v>
      </c>
      <c r="B94" s="2">
        <v>0.1101</v>
      </c>
      <c r="C94" s="49">
        <v>0.109700455260623</v>
      </c>
      <c r="D94" s="49">
        <v>0.000531405254674667</v>
      </c>
      <c r="E94" s="86">
        <f t="shared" si="14"/>
        <v>0.09050821583911502</v>
      </c>
      <c r="F94" s="86">
        <f t="shared" si="15"/>
        <v>0.128892694682131</v>
      </c>
      <c r="G94" s="108">
        <v>0.09651251707063886</v>
      </c>
      <c r="H94" s="2">
        <v>0.111584412</v>
      </c>
      <c r="I94" s="2">
        <v>0.09598409964092013</v>
      </c>
      <c r="J94" s="49">
        <v>0.097781463010721</v>
      </c>
      <c r="K94" s="49">
        <v>0.000766135265571157</v>
      </c>
      <c r="L94" s="86">
        <f t="shared" si="16"/>
        <v>0.07473706023568272</v>
      </c>
      <c r="M94" s="87">
        <f t="shared" si="17"/>
        <v>0.1208258657857593</v>
      </c>
      <c r="N94" s="2">
        <v>0.09859430461077683</v>
      </c>
      <c r="O94" s="49">
        <v>0.0954192446384329</v>
      </c>
      <c r="P94" s="88">
        <v>0.000735435834496132</v>
      </c>
      <c r="Q94" s="86">
        <f t="shared" si="20"/>
        <v>0.07284126255048394</v>
      </c>
      <c r="R94" s="86">
        <f t="shared" si="21"/>
        <v>0.11799722672638187</v>
      </c>
      <c r="S94" s="6">
        <v>0.036</v>
      </c>
      <c r="T94" s="6">
        <v>0.01</v>
      </c>
      <c r="U94" s="6">
        <v>0.0514675</v>
      </c>
      <c r="V94" s="89">
        <v>0.0757985</v>
      </c>
      <c r="W94" s="90">
        <v>1.07103275E-06</v>
      </c>
      <c r="X94" s="91">
        <f t="shared" si="18"/>
        <v>0.0749368833039281</v>
      </c>
      <c r="Y94" s="91">
        <f t="shared" si="19"/>
        <v>0.07666011669607191</v>
      </c>
      <c r="Z94" s="6">
        <v>0.1</v>
      </c>
      <c r="AA94" s="6">
        <v>0.088</v>
      </c>
      <c r="AB94" s="6">
        <v>0.086352</v>
      </c>
      <c r="AC94" s="116">
        <v>0.0931775518955235</v>
      </c>
      <c r="AD94" s="118">
        <v>0.16591214765683454</v>
      </c>
      <c r="AE94" s="112">
        <v>0.07521461714329161</v>
      </c>
    </row>
    <row r="95" spans="1:31" ht="15">
      <c r="A95" s="4" t="s">
        <v>93</v>
      </c>
      <c r="B95" s="2">
        <v>0.0885</v>
      </c>
      <c r="C95" s="49">
        <v>0.0843579484538826</v>
      </c>
      <c r="D95" s="49">
        <v>0.000457011918522918</v>
      </c>
      <c r="E95" s="86">
        <f t="shared" si="14"/>
        <v>0.06655973161043302</v>
      </c>
      <c r="F95" s="86">
        <f t="shared" si="15"/>
        <v>0.10215616529733218</v>
      </c>
      <c r="G95" s="108">
        <v>0.07023216068844171</v>
      </c>
      <c r="H95" s="2">
        <v>0.088820996</v>
      </c>
      <c r="I95" s="2">
        <v>0.08499887131958149</v>
      </c>
      <c r="J95" s="49">
        <v>0.0856236174187637</v>
      </c>
      <c r="K95" s="49">
        <v>0.000442592615054108</v>
      </c>
      <c r="L95" s="86">
        <f t="shared" si="16"/>
        <v>0.0681084290594737</v>
      </c>
      <c r="M95" s="87">
        <f t="shared" si="17"/>
        <v>0.1031388057780537</v>
      </c>
      <c r="N95" s="2">
        <v>0.08986317383666052</v>
      </c>
      <c r="O95" s="49">
        <v>0.0896474409841655</v>
      </c>
      <c r="P95" s="88">
        <v>0.000996413187986542</v>
      </c>
      <c r="Q95" s="86">
        <f t="shared" si="20"/>
        <v>0.06336701115652343</v>
      </c>
      <c r="R95" s="86">
        <f t="shared" si="21"/>
        <v>0.11592787081180755</v>
      </c>
      <c r="S95" s="6">
        <v>0.028</v>
      </c>
      <c r="T95" s="6">
        <v>0.01</v>
      </c>
      <c r="U95" s="6">
        <v>0.043745</v>
      </c>
      <c r="V95" s="89">
        <v>0.0637315</v>
      </c>
      <c r="W95" s="90">
        <v>2.1633275E-07</v>
      </c>
      <c r="X95" s="91">
        <f t="shared" si="18"/>
        <v>0.06334426565786945</v>
      </c>
      <c r="Y95" s="91">
        <f t="shared" si="19"/>
        <v>0.06411873434213054</v>
      </c>
      <c r="Z95" s="6">
        <v>0.088</v>
      </c>
      <c r="AA95" s="6">
        <v>0.09</v>
      </c>
      <c r="AB95" s="6">
        <v>0.095932</v>
      </c>
      <c r="AC95" s="116">
        <v>0.0719629811282421</v>
      </c>
      <c r="AD95" s="118">
        <v>0.10730730173721073</v>
      </c>
      <c r="AE95" s="112">
        <v>0.04859313920059125</v>
      </c>
    </row>
    <row r="96" spans="1:31" ht="15">
      <c r="A96" s="4" t="s">
        <v>94</v>
      </c>
      <c r="B96" s="2">
        <v>2.1347</v>
      </c>
      <c r="C96" s="49">
        <v>2.12673755150138</v>
      </c>
      <c r="D96" s="49">
        <v>0.229762798451095</v>
      </c>
      <c r="E96" s="86">
        <f t="shared" si="14"/>
        <v>1.7276643302199473</v>
      </c>
      <c r="F96" s="86">
        <f t="shared" si="15"/>
        <v>2.5258107727828127</v>
      </c>
      <c r="G96" s="108">
        <v>2.259062257206604</v>
      </c>
      <c r="H96" s="2">
        <v>2.119193242</v>
      </c>
      <c r="I96" s="2">
        <v>2.1897865298613945</v>
      </c>
      <c r="J96" s="49">
        <v>2.23527797470705</v>
      </c>
      <c r="K96" s="49">
        <v>0.201585038573051</v>
      </c>
      <c r="L96" s="86">
        <f t="shared" si="16"/>
        <v>1.8614757527634425</v>
      </c>
      <c r="M96" s="87">
        <f t="shared" si="17"/>
        <v>2.6090801966506576</v>
      </c>
      <c r="N96" s="2">
        <v>2.2271801758434577</v>
      </c>
      <c r="O96" s="49">
        <v>2.22994495676436</v>
      </c>
      <c r="P96" s="88">
        <v>0.16787760711601</v>
      </c>
      <c r="Q96" s="86">
        <f t="shared" si="20"/>
        <v>1.8888234387511855</v>
      </c>
      <c r="R96" s="86">
        <f t="shared" si="21"/>
        <v>2.5710664747775342</v>
      </c>
      <c r="S96" s="6">
        <v>1.648</v>
      </c>
      <c r="T96" s="6">
        <v>1.2</v>
      </c>
      <c r="U96" s="6">
        <v>1.281076</v>
      </c>
      <c r="V96" s="89">
        <v>1.837741</v>
      </c>
      <c r="W96" s="90">
        <v>5.69088400000008E-06</v>
      </c>
      <c r="X96" s="91">
        <f t="shared" si="18"/>
        <v>1.8357548932054157</v>
      </c>
      <c r="Y96" s="91">
        <f t="shared" si="19"/>
        <v>1.8397271067945844</v>
      </c>
      <c r="Z96" s="6">
        <v>2.192</v>
      </c>
      <c r="AA96" s="6">
        <v>2.255</v>
      </c>
      <c r="AB96" s="6">
        <v>2.262263</v>
      </c>
      <c r="AC96" s="116">
        <v>2.1803332415302354</v>
      </c>
      <c r="AD96" s="118">
        <v>2.0436871350811847</v>
      </c>
      <c r="AE96" s="112">
        <v>1.2417565392773593</v>
      </c>
    </row>
    <row r="97" spans="1:31" ht="15">
      <c r="A97" s="4" t="s">
        <v>95</v>
      </c>
      <c r="B97" s="2">
        <v>3.1465</v>
      </c>
      <c r="C97" s="49">
        <v>3.16468463694879</v>
      </c>
      <c r="D97" s="49">
        <v>0.649645119469256</v>
      </c>
      <c r="E97" s="86">
        <f t="shared" si="14"/>
        <v>2.493640910411805</v>
      </c>
      <c r="F97" s="86">
        <f t="shared" si="15"/>
        <v>3.835728363485775</v>
      </c>
      <c r="G97" s="108">
        <v>2.2744554694028505</v>
      </c>
      <c r="H97" s="2">
        <v>3.212766275</v>
      </c>
      <c r="I97" s="2">
        <v>3.3268022606222276</v>
      </c>
      <c r="J97" s="49">
        <v>3.39715829498455</v>
      </c>
      <c r="K97" s="49">
        <v>0.615875546415142</v>
      </c>
      <c r="L97" s="86">
        <f t="shared" si="16"/>
        <v>2.7437882630933776</v>
      </c>
      <c r="M97" s="87">
        <f t="shared" si="17"/>
        <v>4.050528326875722</v>
      </c>
      <c r="N97" s="2">
        <v>3.3041830592807413</v>
      </c>
      <c r="O97" s="49">
        <v>3.29840493244232</v>
      </c>
      <c r="P97" s="88">
        <v>0.577199758430411</v>
      </c>
      <c r="Q97" s="86">
        <f t="shared" si="20"/>
        <v>2.665882691587565</v>
      </c>
      <c r="R97" s="86">
        <f t="shared" si="21"/>
        <v>3.930927173297075</v>
      </c>
      <c r="S97" s="6">
        <v>3.904</v>
      </c>
      <c r="T97" s="6">
        <v>2.02</v>
      </c>
      <c r="U97" s="6">
        <v>5.259288</v>
      </c>
      <c r="V97" s="89">
        <v>3.44579749999999</v>
      </c>
      <c r="W97" s="90">
        <v>0.0174899914937497</v>
      </c>
      <c r="X97" s="91">
        <f t="shared" si="18"/>
        <v>3.3356923761777537</v>
      </c>
      <c r="Y97" s="91">
        <f t="shared" si="19"/>
        <v>3.5559026238222264</v>
      </c>
      <c r="Z97" s="6">
        <v>3.001</v>
      </c>
      <c r="AA97" s="6">
        <v>3.58</v>
      </c>
      <c r="AB97" s="6">
        <v>3.48164</v>
      </c>
      <c r="AC97" s="116">
        <v>2.6304645902205</v>
      </c>
      <c r="AD97" s="118">
        <v>3.284655347954955</v>
      </c>
      <c r="AE97" s="112">
        <v>3.515159219942665</v>
      </c>
    </row>
    <row r="98" spans="1:31" ht="15">
      <c r="A98" s="4" t="s">
        <v>96</v>
      </c>
      <c r="B98" s="2">
        <v>0.8237</v>
      </c>
      <c r="C98" s="49">
        <v>0.820098705784872</v>
      </c>
      <c r="D98" s="49">
        <v>0.0362955199211749</v>
      </c>
      <c r="E98" s="86">
        <f aca="true" t="shared" si="22" ref="E98:E129">C98-SQRT(D98*LN(2))</f>
        <v>0.6614855370367516</v>
      </c>
      <c r="F98" s="86">
        <f aca="true" t="shared" si="23" ref="F98:F129">C98+SQRT(D98*LN(2))</f>
        <v>0.9787118745329924</v>
      </c>
      <c r="G98" s="108">
        <v>0.9181491596818244</v>
      </c>
      <c r="H98" s="2">
        <v>0.814107238</v>
      </c>
      <c r="I98" s="2">
        <v>0.6281234682445686</v>
      </c>
      <c r="J98" s="49">
        <v>0.64173307888422</v>
      </c>
      <c r="K98" s="49">
        <v>0.00418723100149191</v>
      </c>
      <c r="L98" s="86">
        <f aca="true" t="shared" si="24" ref="L98:L129">J98-SQRT(K98*LN(2))</f>
        <v>0.5878594548828842</v>
      </c>
      <c r="M98" s="87">
        <f aca="true" t="shared" si="25" ref="M98:M129">J98+SQRT(K98*LN(2))</f>
        <v>0.6956067028855559</v>
      </c>
      <c r="N98" s="2">
        <v>0.6206410295232266</v>
      </c>
      <c r="O98" s="49">
        <v>0.622510754305606</v>
      </c>
      <c r="P98" s="88">
        <v>0.0045930835406269</v>
      </c>
      <c r="Q98" s="86">
        <f t="shared" si="20"/>
        <v>0.5660866202292922</v>
      </c>
      <c r="R98" s="86">
        <f t="shared" si="21"/>
        <v>0.6789348883819197</v>
      </c>
      <c r="S98" s="6">
        <v>0.357</v>
      </c>
      <c r="T98" s="6">
        <v>4.29</v>
      </c>
      <c r="U98" s="6">
        <v>0.3187605</v>
      </c>
      <c r="V98" s="89">
        <v>0.662528</v>
      </c>
      <c r="W98" s="90">
        <v>7.62868600000013E-06</v>
      </c>
      <c r="X98" s="91">
        <f aca="true" t="shared" si="26" ref="X98:X129">V98-SQRT(W98*LN(2))</f>
        <v>0.6602284778339235</v>
      </c>
      <c r="Y98" s="91">
        <f aca="true" t="shared" si="27" ref="Y98:Y129">V98+SQRT(W98*LN(2))</f>
        <v>0.6648275221660765</v>
      </c>
      <c r="Z98" s="6">
        <v>0.981</v>
      </c>
      <c r="AA98" s="6">
        <v>0.649</v>
      </c>
      <c r="AB98" s="6">
        <v>0.597119</v>
      </c>
      <c r="AC98" s="116">
        <v>0.4583577620571421</v>
      </c>
      <c r="AD98" s="118">
        <v>0.37704035600017555</v>
      </c>
      <c r="AE98" s="112">
        <v>0.4615070801890013</v>
      </c>
    </row>
    <row r="99" spans="1:31" ht="15">
      <c r="A99" s="4" t="s">
        <v>97</v>
      </c>
      <c r="B99" s="2">
        <v>0.1036</v>
      </c>
      <c r="C99" s="49">
        <v>0.105047433860174</v>
      </c>
      <c r="D99" s="49">
        <v>0.00359471299212178</v>
      </c>
      <c r="E99" s="86">
        <f t="shared" si="22"/>
        <v>0.055130851691405504</v>
      </c>
      <c r="F99" s="86">
        <f t="shared" si="23"/>
        <v>0.1549640160289425</v>
      </c>
      <c r="G99" s="108">
        <v>0.15734947555416773</v>
      </c>
      <c r="H99" s="2">
        <v>0.101699075</v>
      </c>
      <c r="I99" s="2">
        <v>0.1060954310209417</v>
      </c>
      <c r="J99" s="49">
        <v>0.108061928243287</v>
      </c>
      <c r="K99" s="49">
        <v>0.0021543322286996</v>
      </c>
      <c r="L99" s="86">
        <f t="shared" si="24"/>
        <v>0.0694190853055249</v>
      </c>
      <c r="M99" s="87">
        <f t="shared" si="25"/>
        <v>0.1467047711810491</v>
      </c>
      <c r="N99" s="2">
        <v>0.12279398350879109</v>
      </c>
      <c r="O99" s="49">
        <v>0.12485342057484</v>
      </c>
      <c r="P99" s="88">
        <v>0.00304565686857889</v>
      </c>
      <c r="Q99" s="86">
        <f t="shared" si="20"/>
        <v>0.07890683777036486</v>
      </c>
      <c r="R99" s="86">
        <f t="shared" si="21"/>
        <v>0.17080000337931514</v>
      </c>
      <c r="S99" s="6">
        <v>0.247</v>
      </c>
      <c r="T99" s="6">
        <v>0.13</v>
      </c>
      <c r="U99" s="6">
        <v>0.160365</v>
      </c>
      <c r="V99" s="89">
        <v>0.04276</v>
      </c>
      <c r="W99" s="90">
        <v>9.50799999999999E-07</v>
      </c>
      <c r="X99" s="91">
        <f t="shared" si="26"/>
        <v>0.04194818454112009</v>
      </c>
      <c r="Y99" s="91">
        <f t="shared" si="27"/>
        <v>0.043571815458879906</v>
      </c>
      <c r="Z99" s="6">
        <v>0.101</v>
      </c>
      <c r="AA99" s="6">
        <v>0.103</v>
      </c>
      <c r="AB99" s="6">
        <v>0.121934</v>
      </c>
      <c r="AC99" s="116">
        <v>0.12508791090630084</v>
      </c>
      <c r="AD99" s="118">
        <v>0.13317686757471184</v>
      </c>
      <c r="AE99" s="112">
        <v>0.07403938875042768</v>
      </c>
    </row>
    <row r="100" spans="1:31" ht="15">
      <c r="A100" s="4" t="s">
        <v>98</v>
      </c>
      <c r="B100" s="2">
        <v>0.0095</v>
      </c>
      <c r="C100" s="49">
        <v>0.00759430410516176</v>
      </c>
      <c r="D100" s="85">
        <v>3.76741157737539E-05</v>
      </c>
      <c r="E100" s="86">
        <f t="shared" si="22"/>
        <v>0.002484146854287138</v>
      </c>
      <c r="F100" s="86">
        <f t="shared" si="23"/>
        <v>0.012704461356036381</v>
      </c>
      <c r="G100" s="108">
        <v>0.006895191317768642</v>
      </c>
      <c r="H100" s="2">
        <v>0.009628383</v>
      </c>
      <c r="I100" s="2">
        <v>0.007311604409019443</v>
      </c>
      <c r="J100" s="49">
        <v>0.00727526741245162</v>
      </c>
      <c r="K100" s="85">
        <v>1.5028855326846E-05</v>
      </c>
      <c r="L100" s="86">
        <f t="shared" si="24"/>
        <v>0.004047697320750028</v>
      </c>
      <c r="M100" s="87">
        <f t="shared" si="25"/>
        <v>0.010502837504153211</v>
      </c>
      <c r="N100" s="2">
        <v>0.007156823559070372</v>
      </c>
      <c r="O100" s="49">
        <v>0.00655284180283384</v>
      </c>
      <c r="P100" s="88">
        <v>8.55072298034444E-05</v>
      </c>
      <c r="Q100" s="86">
        <f t="shared" si="20"/>
        <v>-0.0011458006265655666</v>
      </c>
      <c r="R100" s="86">
        <f t="shared" si="21"/>
        <v>0.014251484232233248</v>
      </c>
      <c r="S100" s="6">
        <v>0.002</v>
      </c>
      <c r="T100" s="6">
        <v>0.01</v>
      </c>
      <c r="U100" s="6">
        <v>0.0057135</v>
      </c>
      <c r="V100" s="89">
        <v>0.0058855</v>
      </c>
      <c r="W100" s="90">
        <v>6.902475E-08</v>
      </c>
      <c r="X100" s="91">
        <f t="shared" si="26"/>
        <v>0.005666766575824921</v>
      </c>
      <c r="Y100" s="91">
        <f t="shared" si="27"/>
        <v>0.006104233424175079</v>
      </c>
      <c r="Z100" s="6">
        <v>0.007</v>
      </c>
      <c r="AA100" s="6">
        <v>0.004</v>
      </c>
      <c r="AB100" s="6">
        <v>0.0041</v>
      </c>
      <c r="AC100" s="116">
        <v>0.007727315271955999</v>
      </c>
      <c r="AD100" s="118">
        <v>0.0069513750586530304</v>
      </c>
      <c r="AE100" s="112">
        <v>0.003219103858714247</v>
      </c>
    </row>
    <row r="101" spans="1:31" ht="15">
      <c r="A101" s="4" t="s">
        <v>99</v>
      </c>
      <c r="B101" s="2">
        <v>0.2076</v>
      </c>
      <c r="C101" s="49">
        <v>0.205485127918514</v>
      </c>
      <c r="D101" s="49">
        <v>0.00282876627509501</v>
      </c>
      <c r="E101" s="86">
        <f t="shared" si="22"/>
        <v>0.1612047556521795</v>
      </c>
      <c r="F101" s="86">
        <f t="shared" si="23"/>
        <v>0.2497655001848485</v>
      </c>
      <c r="G101" s="108">
        <v>0.18363991262542595</v>
      </c>
      <c r="H101" s="2">
        <v>0.203663882</v>
      </c>
      <c r="I101" s="2">
        <v>0.09753576427212823</v>
      </c>
      <c r="J101" s="49">
        <v>0.0957864067587918</v>
      </c>
      <c r="K101" s="49">
        <v>0.000691901067853352</v>
      </c>
      <c r="L101" s="86">
        <f t="shared" si="24"/>
        <v>0.07388687995091381</v>
      </c>
      <c r="M101" s="87">
        <f t="shared" si="25"/>
        <v>0.11768593356666979</v>
      </c>
      <c r="N101" s="2">
        <v>0.10784835714276983</v>
      </c>
      <c r="O101" s="49">
        <v>0.107364017583065</v>
      </c>
      <c r="P101" s="88">
        <v>0.00130430388049991</v>
      </c>
      <c r="Q101" s="86">
        <f t="shared" si="20"/>
        <v>0.07729618498139734</v>
      </c>
      <c r="R101" s="86">
        <f t="shared" si="21"/>
        <v>0.13743185018473267</v>
      </c>
      <c r="S101" s="6">
        <v>0.049</v>
      </c>
      <c r="T101" s="6">
        <v>0.09</v>
      </c>
      <c r="U101" s="6">
        <v>0.1135535</v>
      </c>
      <c r="V101" s="89">
        <v>0.094275</v>
      </c>
      <c r="W101" s="90">
        <v>7.03685000000002E-07</v>
      </c>
      <c r="X101" s="91">
        <f t="shared" si="26"/>
        <v>0.09357660378455183</v>
      </c>
      <c r="Y101" s="91">
        <f t="shared" si="27"/>
        <v>0.09497339621544816</v>
      </c>
      <c r="Z101" s="6">
        <v>0.283</v>
      </c>
      <c r="AA101" s="6">
        <v>0.077</v>
      </c>
      <c r="AB101" s="6">
        <v>0.1031</v>
      </c>
      <c r="AC101" s="116">
        <v>0.07737181164530031</v>
      </c>
      <c r="AD101" s="118">
        <v>0.11029686414690872</v>
      </c>
      <c r="AE101" s="112">
        <v>0.05467366871149594</v>
      </c>
    </row>
    <row r="102" spans="1:31" ht="15">
      <c r="A102" s="4" t="s">
        <v>100</v>
      </c>
      <c r="B102" s="2">
        <v>0.197</v>
      </c>
      <c r="C102" s="49">
        <v>0.195068527866213</v>
      </c>
      <c r="D102" s="49">
        <v>0.00276381305941941</v>
      </c>
      <c r="E102" s="86">
        <f t="shared" si="22"/>
        <v>0.1512994836713563</v>
      </c>
      <c r="F102" s="86">
        <f t="shared" si="23"/>
        <v>0.23883757206106973</v>
      </c>
      <c r="G102" s="108">
        <v>0.1748898745204213</v>
      </c>
      <c r="H102" s="2">
        <v>0.192991588</v>
      </c>
      <c r="I102" s="2">
        <v>0.09233852004038233</v>
      </c>
      <c r="J102" s="49">
        <v>0.0912046679753805</v>
      </c>
      <c r="K102" s="49">
        <v>0.000652557384715106</v>
      </c>
      <c r="L102" s="86">
        <f t="shared" si="24"/>
        <v>0.06993689161373781</v>
      </c>
      <c r="M102" s="87">
        <f t="shared" si="25"/>
        <v>0.11247244433702319</v>
      </c>
      <c r="N102" s="2">
        <v>0.10808072282927522</v>
      </c>
      <c r="O102" s="49">
        <v>0.108204079243828</v>
      </c>
      <c r="P102" s="88">
        <v>0.00166299145531065</v>
      </c>
      <c r="Q102" s="86">
        <f t="shared" si="20"/>
        <v>0.07425267517059625</v>
      </c>
      <c r="R102" s="86">
        <f t="shared" si="21"/>
        <v>0.14215548331705974</v>
      </c>
      <c r="S102" s="6">
        <v>0.043</v>
      </c>
      <c r="T102" s="6">
        <v>0.02</v>
      </c>
      <c r="U102" s="6">
        <v>0.099858</v>
      </c>
      <c r="V102" s="89">
        <v>0.0831775</v>
      </c>
      <c r="W102" s="90">
        <v>5.24258749999997E-07</v>
      </c>
      <c r="X102" s="91">
        <f t="shared" si="26"/>
        <v>0.08257468288474333</v>
      </c>
      <c r="Y102" s="91">
        <f t="shared" si="27"/>
        <v>0.08378031711525667</v>
      </c>
      <c r="Z102" s="6">
        <v>0.274</v>
      </c>
      <c r="AA102" s="6">
        <v>0.077</v>
      </c>
      <c r="AB102" s="6">
        <v>0.115426</v>
      </c>
      <c r="AC102" s="116">
        <v>0.07162057662126096</v>
      </c>
      <c r="AD102" s="118">
        <v>0.09738349643166601</v>
      </c>
      <c r="AE102" s="112">
        <v>0.04399441940242804</v>
      </c>
    </row>
    <row r="103" spans="1:31" ht="15">
      <c r="A103" s="4" t="s">
        <v>101</v>
      </c>
      <c r="B103" s="2">
        <v>0.0041</v>
      </c>
      <c r="C103" s="49">
        <v>0.00385040546991031</v>
      </c>
      <c r="D103" s="85">
        <v>1.03989175808092E-05</v>
      </c>
      <c r="E103" s="86">
        <f t="shared" si="22"/>
        <v>0.0011656372486269265</v>
      </c>
      <c r="F103" s="86">
        <f t="shared" si="23"/>
        <v>0.006535173691193694</v>
      </c>
      <c r="G103" s="108">
        <v>0.0033165467010904726</v>
      </c>
      <c r="H103" s="2">
        <v>0.004149128</v>
      </c>
      <c r="I103" s="2">
        <v>0.0019683488249665317</v>
      </c>
      <c r="J103" s="49">
        <v>0.0018500427162213</v>
      </c>
      <c r="K103" s="85">
        <v>3.41616428812821E-06</v>
      </c>
      <c r="L103" s="86">
        <f t="shared" si="24"/>
        <v>0.00031124297465463303</v>
      </c>
      <c r="M103" s="87">
        <f t="shared" si="25"/>
        <v>0.003388842457787967</v>
      </c>
      <c r="N103" s="2">
        <v>0.001920282700575258</v>
      </c>
      <c r="O103" s="49">
        <v>0.00145963591172714</v>
      </c>
      <c r="P103" s="88">
        <v>4.24614270151561E-06</v>
      </c>
      <c r="Q103" s="86">
        <f t="shared" si="20"/>
        <v>-0.00025594033018422834</v>
      </c>
      <c r="R103" s="86">
        <f t="shared" si="21"/>
        <v>0.0031752121536385083</v>
      </c>
      <c r="S103" s="6">
        <v>0.001</v>
      </c>
      <c r="T103" s="6">
        <v>0.01</v>
      </c>
      <c r="U103" s="6">
        <v>0.001612</v>
      </c>
      <c r="V103" s="89">
        <v>0.0015105</v>
      </c>
      <c r="W103" s="90">
        <v>6.93475E-09</v>
      </c>
      <c r="X103" s="91">
        <f t="shared" si="26"/>
        <v>0.0014411688929095454</v>
      </c>
      <c r="Y103" s="91">
        <f t="shared" si="27"/>
        <v>0.0015798311070904544</v>
      </c>
      <c r="Z103" s="6">
        <v>0.005</v>
      </c>
      <c r="AA103" s="6">
        <v>0.001</v>
      </c>
      <c r="AB103" s="6">
        <v>0.001165</v>
      </c>
      <c r="AC103" s="116">
        <v>0.0032789584143110323</v>
      </c>
      <c r="AD103" s="118">
        <v>0.0018459905423779766</v>
      </c>
      <c r="AE103" s="112">
        <v>0.0005620657531088368</v>
      </c>
    </row>
    <row r="104" spans="1:31" ht="15">
      <c r="A104" s="4" t="s">
        <v>102</v>
      </c>
      <c r="B104" s="2">
        <v>0.0088</v>
      </c>
      <c r="C104" s="49">
        <v>0.00879008792375556</v>
      </c>
      <c r="D104" s="85">
        <v>3.71656186763514E-05</v>
      </c>
      <c r="E104" s="86">
        <f t="shared" si="22"/>
        <v>0.0037145343776604136</v>
      </c>
      <c r="F104" s="86">
        <f t="shared" si="23"/>
        <v>0.013865641469850707</v>
      </c>
      <c r="G104" s="108">
        <v>0.013225864048117628</v>
      </c>
      <c r="H104" s="2">
        <v>0.008893731</v>
      </c>
      <c r="I104" s="2">
        <v>0.013736284841571751</v>
      </c>
      <c r="J104" s="49">
        <v>0.0140951771153761</v>
      </c>
      <c r="K104" s="85">
        <v>3.69955516817006E-05</v>
      </c>
      <c r="L104" s="86">
        <f t="shared" si="24"/>
        <v>0.009031249554536538</v>
      </c>
      <c r="M104" s="87">
        <f t="shared" si="25"/>
        <v>0.019159104676215663</v>
      </c>
      <c r="N104" s="2">
        <v>0.013341036399667562</v>
      </c>
      <c r="O104" s="49">
        <v>0.013315332522373</v>
      </c>
      <c r="P104" s="88">
        <v>0.00012618061299101</v>
      </c>
      <c r="Q104" s="86">
        <f t="shared" si="20"/>
        <v>0.003963234568649238</v>
      </c>
      <c r="R104" s="86">
        <f t="shared" si="21"/>
        <v>0.02266743047609676</v>
      </c>
      <c r="S104" s="6">
        <v>0.017</v>
      </c>
      <c r="T104" s="6">
        <v>0.01</v>
      </c>
      <c r="U104" s="6">
        <v>0.011686</v>
      </c>
      <c r="V104" s="89">
        <v>0.0129705</v>
      </c>
      <c r="W104" s="90">
        <v>1.2345475E-07</v>
      </c>
      <c r="X104" s="91">
        <f t="shared" si="26"/>
        <v>0.01267797254506759</v>
      </c>
      <c r="Y104" s="91">
        <f t="shared" si="27"/>
        <v>0.01326302745493241</v>
      </c>
      <c r="Z104" s="6">
        <v>0.006</v>
      </c>
      <c r="AA104" s="6">
        <v>0.014</v>
      </c>
      <c r="AB104" s="6">
        <v>0.012393</v>
      </c>
      <c r="AC104" s="116">
        <v>0.014421613556748522</v>
      </c>
      <c r="AD104" s="118">
        <v>0.013435898680834599</v>
      </c>
      <c r="AE104" s="112">
        <v>0.014256031374305951</v>
      </c>
    </row>
    <row r="105" spans="1:31" ht="15">
      <c r="A105" s="4" t="s">
        <v>103</v>
      </c>
      <c r="B105" s="2">
        <v>0.0791</v>
      </c>
      <c r="C105" s="49">
        <v>0.0922662274579532</v>
      </c>
      <c r="D105" s="49">
        <v>0.00339191118049725</v>
      </c>
      <c r="E105" s="86">
        <f t="shared" si="22"/>
        <v>0.04377814983601169</v>
      </c>
      <c r="F105" s="86">
        <f t="shared" si="23"/>
        <v>0.1407543050798947</v>
      </c>
      <c r="G105" s="108">
        <v>0.12536344916340764</v>
      </c>
      <c r="H105" s="2">
        <v>0.07738552</v>
      </c>
      <c r="I105" s="2">
        <v>0.08119479612471787</v>
      </c>
      <c r="J105" s="49">
        <v>0.0830217429128958</v>
      </c>
      <c r="K105" s="49">
        <v>0.00108212709199756</v>
      </c>
      <c r="L105" s="86">
        <f t="shared" si="24"/>
        <v>0.05563427601970465</v>
      </c>
      <c r="M105" s="87">
        <f t="shared" si="25"/>
        <v>0.11040920980608694</v>
      </c>
      <c r="N105" s="2">
        <v>0.09423794280499848</v>
      </c>
      <c r="O105" s="49">
        <v>0.102511529041882</v>
      </c>
      <c r="P105" s="88">
        <v>0.00246825281902674</v>
      </c>
      <c r="Q105" s="86">
        <f t="shared" si="20"/>
        <v>0.06114895559175052</v>
      </c>
      <c r="R105" s="86">
        <f t="shared" si="21"/>
        <v>0.1438741024920135</v>
      </c>
      <c r="S105" s="6">
        <v>0.188</v>
      </c>
      <c r="T105" s="6">
        <v>0.05</v>
      </c>
      <c r="U105" s="6">
        <v>0.117429</v>
      </c>
      <c r="V105" s="89">
        <v>0.032857</v>
      </c>
      <c r="W105" s="90">
        <v>7.05891E-07</v>
      </c>
      <c r="X105" s="91">
        <f t="shared" si="26"/>
        <v>0.032157509931140804</v>
      </c>
      <c r="Y105" s="91">
        <f t="shared" si="27"/>
        <v>0.03355649006885919</v>
      </c>
      <c r="Z105" s="6">
        <v>0.077</v>
      </c>
      <c r="AA105" s="6">
        <v>0.083</v>
      </c>
      <c r="AB105" s="6">
        <v>0.101037</v>
      </c>
      <c r="AC105" s="116">
        <v>0.09000305587317281</v>
      </c>
      <c r="AD105" s="118">
        <v>0.09823582153127905</v>
      </c>
      <c r="AE105" s="112">
        <v>0.06530182113391758</v>
      </c>
    </row>
    <row r="106" spans="1:31" ht="15">
      <c r="A106" s="4" t="s">
        <v>104</v>
      </c>
      <c r="B106" s="2">
        <v>0.7771</v>
      </c>
      <c r="C106" s="49">
        <v>0.778310885588989</v>
      </c>
      <c r="D106" s="49">
        <v>0.022570554612578</v>
      </c>
      <c r="E106" s="86">
        <f t="shared" si="22"/>
        <v>0.6532320452786363</v>
      </c>
      <c r="F106" s="86">
        <f t="shared" si="23"/>
        <v>0.9033897258993416</v>
      </c>
      <c r="G106" s="108">
        <v>0.796515565471011</v>
      </c>
      <c r="H106" s="2">
        <v>0.769133635</v>
      </c>
      <c r="I106" s="2">
        <v>0.7543731700910156</v>
      </c>
      <c r="J106" s="49">
        <v>0.769859387702665</v>
      </c>
      <c r="K106" s="49">
        <v>0.0214139484811799</v>
      </c>
      <c r="L106" s="86">
        <f t="shared" si="24"/>
        <v>0.6480274624351647</v>
      </c>
      <c r="M106" s="87">
        <f t="shared" si="25"/>
        <v>0.8916913129701654</v>
      </c>
      <c r="N106" s="2">
        <v>0.763596595902704</v>
      </c>
      <c r="O106" s="49">
        <v>0.766368769158976</v>
      </c>
      <c r="P106" s="88">
        <v>0.0231466197438031</v>
      </c>
      <c r="Q106" s="86">
        <f t="shared" si="20"/>
        <v>0.6397038007781712</v>
      </c>
      <c r="R106" s="86">
        <f t="shared" si="21"/>
        <v>0.8930337375397808</v>
      </c>
      <c r="S106" s="6">
        <v>0.825</v>
      </c>
      <c r="T106" s="6">
        <v>2</v>
      </c>
      <c r="U106" s="6">
        <v>0.6333585</v>
      </c>
      <c r="V106" s="89">
        <v>0.5421025</v>
      </c>
      <c r="W106" s="90">
        <v>3.03997875000001E-06</v>
      </c>
      <c r="X106" s="91">
        <f t="shared" si="26"/>
        <v>0.5406508965074702</v>
      </c>
      <c r="Y106" s="91">
        <f t="shared" si="27"/>
        <v>0.5435541034925299</v>
      </c>
      <c r="Z106" s="6">
        <v>0.932</v>
      </c>
      <c r="AA106" s="6">
        <v>0.827</v>
      </c>
      <c r="AB106" s="6">
        <v>0.792636</v>
      </c>
      <c r="AC106" s="116">
        <v>0.6813530498282825</v>
      </c>
      <c r="AD106" s="118">
        <v>0.621910358990509</v>
      </c>
      <c r="AE106" s="112">
        <v>0.43856457808483146</v>
      </c>
    </row>
    <row r="107" spans="1:31" ht="15">
      <c r="A107" s="4" t="s">
        <v>105</v>
      </c>
      <c r="B107" s="2">
        <v>0.7446</v>
      </c>
      <c r="C107" s="49">
        <v>0.744435898499092</v>
      </c>
      <c r="D107" s="49">
        <v>0.0508331597008937</v>
      </c>
      <c r="E107" s="86">
        <f t="shared" si="22"/>
        <v>0.5567263853527735</v>
      </c>
      <c r="F107" s="86">
        <f t="shared" si="23"/>
        <v>0.9321454116454104</v>
      </c>
      <c r="G107" s="108">
        <v>0.8403968049538281</v>
      </c>
      <c r="H107" s="2">
        <v>0.733301573</v>
      </c>
      <c r="I107" s="2">
        <v>0.7165739610857867</v>
      </c>
      <c r="J107" s="49">
        <v>0.732207462236321</v>
      </c>
      <c r="K107" s="49">
        <v>0.0234826405651909</v>
      </c>
      <c r="L107" s="86">
        <f t="shared" si="24"/>
        <v>0.6046264052573767</v>
      </c>
      <c r="M107" s="87">
        <f t="shared" si="25"/>
        <v>0.8597885192152654</v>
      </c>
      <c r="N107" s="2">
        <v>0.6954095383550767</v>
      </c>
      <c r="O107" s="49">
        <v>0.698228662198346</v>
      </c>
      <c r="P107" s="88">
        <v>0.023847158512556</v>
      </c>
      <c r="Q107" s="86">
        <f t="shared" si="20"/>
        <v>0.5696612064121157</v>
      </c>
      <c r="R107" s="86">
        <f t="shared" si="21"/>
        <v>0.8267961179845763</v>
      </c>
      <c r="S107" s="6">
        <v>0.525</v>
      </c>
      <c r="T107" s="6">
        <v>0.21</v>
      </c>
      <c r="U107" s="6">
        <v>0.383896</v>
      </c>
      <c r="V107" s="89">
        <v>0.5521135</v>
      </c>
      <c r="W107" s="90">
        <v>4.07544275E-06</v>
      </c>
      <c r="X107" s="91">
        <f t="shared" si="26"/>
        <v>0.5504327615754687</v>
      </c>
      <c r="Y107" s="91">
        <f t="shared" si="27"/>
        <v>0.5537942384245313</v>
      </c>
      <c r="Z107" s="6">
        <v>0.804</v>
      </c>
      <c r="AA107" s="6">
        <v>0.77</v>
      </c>
      <c r="AB107" s="6">
        <v>0.696547</v>
      </c>
      <c r="AC107" s="116">
        <v>0.7185735804303776</v>
      </c>
      <c r="AD107" s="118">
        <v>0.60241824075765</v>
      </c>
      <c r="AE107" s="112">
        <v>0.40606695817781147</v>
      </c>
    </row>
    <row r="108" spans="1:31" ht="15">
      <c r="A108" s="4" t="s">
        <v>106</v>
      </c>
      <c r="B108" s="2">
        <v>1.5366</v>
      </c>
      <c r="C108" s="49">
        <v>1.52777664086436</v>
      </c>
      <c r="D108" s="49">
        <v>0.168432944110637</v>
      </c>
      <c r="E108" s="86">
        <f t="shared" si="22"/>
        <v>1.1860913758561966</v>
      </c>
      <c r="F108" s="86">
        <f t="shared" si="23"/>
        <v>1.8694619058725235</v>
      </c>
      <c r="G108" s="108">
        <v>1.7227292764016877</v>
      </c>
      <c r="H108" s="2">
        <v>1.521652106</v>
      </c>
      <c r="I108" s="2">
        <v>1.5334389043779413</v>
      </c>
      <c r="J108" s="49">
        <v>1.56537020520639</v>
      </c>
      <c r="K108" s="49">
        <v>0.110801630302788</v>
      </c>
      <c r="L108" s="86">
        <f t="shared" si="24"/>
        <v>1.2882387604986072</v>
      </c>
      <c r="M108" s="87">
        <f t="shared" si="25"/>
        <v>1.8425016499141729</v>
      </c>
      <c r="N108" s="2">
        <v>1.5437851706248806</v>
      </c>
      <c r="O108" s="49">
        <v>1.54591854672501</v>
      </c>
      <c r="P108" s="88">
        <v>0.0949705492534688</v>
      </c>
      <c r="Q108" s="86">
        <f t="shared" si="20"/>
        <v>1.2893477602911854</v>
      </c>
      <c r="R108" s="86">
        <f t="shared" si="21"/>
        <v>1.8024893331588348</v>
      </c>
      <c r="S108" s="6">
        <v>1.173</v>
      </c>
      <c r="T108" s="6">
        <v>0.96</v>
      </c>
      <c r="U108" s="6">
        <v>0.8948285</v>
      </c>
      <c r="V108" s="89">
        <v>1.378559</v>
      </c>
      <c r="W108" s="90">
        <v>3.12097399999999E-06</v>
      </c>
      <c r="X108" s="91">
        <f t="shared" si="26"/>
        <v>1.377088185827951</v>
      </c>
      <c r="Y108" s="91">
        <f t="shared" si="27"/>
        <v>1.3800298141720493</v>
      </c>
      <c r="Z108" s="6">
        <v>1.486</v>
      </c>
      <c r="AA108" s="6">
        <v>1.499</v>
      </c>
      <c r="AB108" s="6">
        <v>1.487471</v>
      </c>
      <c r="AC108" s="116">
        <v>1.6824045450518903</v>
      </c>
      <c r="AD108" s="118">
        <v>1.555771704439388</v>
      </c>
      <c r="AE108" s="112">
        <v>0.9943965110228248</v>
      </c>
    </row>
    <row r="109" spans="1:31" ht="15">
      <c r="A109" s="4" t="s">
        <v>107</v>
      </c>
      <c r="B109" s="2">
        <v>0.0001</v>
      </c>
      <c r="C109" s="49">
        <v>0.000149973656158471</v>
      </c>
      <c r="D109" s="85">
        <v>4.01016012236995E-07</v>
      </c>
      <c r="E109" s="86">
        <f t="shared" si="22"/>
        <v>-0.00037724842061892045</v>
      </c>
      <c r="F109" s="86">
        <f t="shared" si="23"/>
        <v>0.0006771957329358624</v>
      </c>
      <c r="G109" s="108">
        <v>0.00020161378122130532</v>
      </c>
      <c r="H109" s="2">
        <v>0.000134604</v>
      </c>
      <c r="I109" s="2">
        <v>0.00015759093910707318</v>
      </c>
      <c r="J109" s="49">
        <v>0.000198548741825582</v>
      </c>
      <c r="K109" s="85">
        <v>2.58729389211991E-06</v>
      </c>
      <c r="L109" s="86">
        <f t="shared" si="24"/>
        <v>-0.0011406209511569327</v>
      </c>
      <c r="M109" s="87">
        <f t="shared" si="25"/>
        <v>0.0015377184348080968</v>
      </c>
      <c r="N109" s="2">
        <v>0.00012390197593899313</v>
      </c>
      <c r="O109" s="49">
        <v>0.000206628805262925</v>
      </c>
      <c r="P109" s="88">
        <v>4.8304173727229E-06</v>
      </c>
      <c r="Q109" s="86">
        <f t="shared" si="20"/>
        <v>-0.0016231772453420717</v>
      </c>
      <c r="R109" s="86">
        <f t="shared" si="21"/>
        <v>0.002036434855867922</v>
      </c>
      <c r="S109" s="6">
        <v>0</v>
      </c>
      <c r="T109" s="6">
        <v>0.01</v>
      </c>
      <c r="U109" s="6">
        <v>6.45E-05</v>
      </c>
      <c r="V109" s="89">
        <v>0.0002155</v>
      </c>
      <c r="W109" s="90">
        <v>2.16475E-09</v>
      </c>
      <c r="X109" s="91">
        <f t="shared" si="26"/>
        <v>0.0001767638365462306</v>
      </c>
      <c r="Y109" s="91">
        <f t="shared" si="27"/>
        <v>0.0002542361634537694</v>
      </c>
      <c r="Z109" s="6">
        <v>0</v>
      </c>
      <c r="AA109" s="6">
        <v>0</v>
      </c>
      <c r="AB109" s="6">
        <v>6.2E-05</v>
      </c>
      <c r="AC109" s="116">
        <v>0.0032151202858908172</v>
      </c>
      <c r="AD109" s="118">
        <v>0.00033836021542426947</v>
      </c>
      <c r="AE109" s="112">
        <v>0.0013796159394489631</v>
      </c>
    </row>
    <row r="110" spans="1:31" ht="15">
      <c r="A110" s="4" t="s">
        <v>108</v>
      </c>
      <c r="B110" s="2">
        <v>1.173</v>
      </c>
      <c r="C110" s="49">
        <v>1.16902514075868</v>
      </c>
      <c r="D110" s="49">
        <v>0.243831577168833</v>
      </c>
      <c r="E110" s="86">
        <f t="shared" si="22"/>
        <v>0.7579154592306706</v>
      </c>
      <c r="F110" s="86">
        <f t="shared" si="23"/>
        <v>1.5801348222866896</v>
      </c>
      <c r="G110" s="108">
        <v>1.9049478118695031</v>
      </c>
      <c r="H110" s="2">
        <v>1.157996529</v>
      </c>
      <c r="I110" s="2">
        <v>1.3089002223242308</v>
      </c>
      <c r="J110" s="49">
        <v>1.33610044779826</v>
      </c>
      <c r="K110" s="49">
        <v>0.108813429504143</v>
      </c>
      <c r="L110" s="86">
        <f t="shared" si="24"/>
        <v>1.0614666518665592</v>
      </c>
      <c r="M110" s="87">
        <f t="shared" si="25"/>
        <v>1.610734243729961</v>
      </c>
      <c r="N110" s="2">
        <v>1.3844311975225254</v>
      </c>
      <c r="O110" s="49">
        <v>1.38711084979903</v>
      </c>
      <c r="P110" s="88">
        <v>0.13196145589261</v>
      </c>
      <c r="Q110" s="86">
        <f t="shared" si="20"/>
        <v>1.084672903941457</v>
      </c>
      <c r="R110" s="86">
        <f t="shared" si="21"/>
        <v>1.689548795656603</v>
      </c>
      <c r="S110" s="6">
        <v>1.099</v>
      </c>
      <c r="T110" s="6">
        <v>4.03</v>
      </c>
      <c r="U110" s="6">
        <v>0.5889525</v>
      </c>
      <c r="V110" s="89">
        <v>1.108365</v>
      </c>
      <c r="W110" s="90">
        <v>2.02043499999983E-06</v>
      </c>
      <c r="X110" s="91">
        <f t="shared" si="26"/>
        <v>1.1071815901708393</v>
      </c>
      <c r="Y110" s="91">
        <f t="shared" si="27"/>
        <v>1.1095484098291608</v>
      </c>
      <c r="Z110" s="6">
        <v>1.011</v>
      </c>
      <c r="AA110" s="6">
        <v>1.457</v>
      </c>
      <c r="AB110" s="6">
        <v>1.537212</v>
      </c>
      <c r="AC110" s="116">
        <v>0.8129988775632053</v>
      </c>
      <c r="AD110" s="118">
        <v>0.7667370972734994</v>
      </c>
      <c r="AE110" s="112">
        <v>1.4450199543561733</v>
      </c>
    </row>
    <row r="111" spans="1:31" ht="15">
      <c r="A111" s="4" t="s">
        <v>109</v>
      </c>
      <c r="B111" s="2">
        <v>2.3637</v>
      </c>
      <c r="C111" s="49">
        <v>2.3546067697247</v>
      </c>
      <c r="D111" s="49">
        <v>0.337877713777179</v>
      </c>
      <c r="E111" s="86">
        <f t="shared" si="22"/>
        <v>1.8706656734343645</v>
      </c>
      <c r="F111" s="86">
        <f t="shared" si="23"/>
        <v>2.8385478660150354</v>
      </c>
      <c r="G111" s="108">
        <v>2.719669101784798</v>
      </c>
      <c r="H111" s="2">
        <v>2.331629785</v>
      </c>
      <c r="I111" s="2">
        <v>2.0404728241438397</v>
      </c>
      <c r="J111" s="49">
        <v>2.08277285110577</v>
      </c>
      <c r="K111" s="49">
        <v>0.211346053447941</v>
      </c>
      <c r="L111" s="86">
        <f t="shared" si="24"/>
        <v>1.700027608065557</v>
      </c>
      <c r="M111" s="87">
        <f t="shared" si="25"/>
        <v>2.4655180941459833</v>
      </c>
      <c r="N111" s="2">
        <v>2.008750096881053</v>
      </c>
      <c r="O111" s="49">
        <v>2.01201272820964</v>
      </c>
      <c r="P111" s="88">
        <v>0.175342340589511</v>
      </c>
      <c r="Q111" s="86">
        <f t="shared" si="20"/>
        <v>1.663389652363532</v>
      </c>
      <c r="R111" s="86">
        <f t="shared" si="21"/>
        <v>2.360635804055748</v>
      </c>
      <c r="S111" s="6">
        <v>2.14</v>
      </c>
      <c r="T111" s="6">
        <v>4.14</v>
      </c>
      <c r="U111" s="6">
        <v>1.434856</v>
      </c>
      <c r="V111" s="89">
        <v>2.364801</v>
      </c>
      <c r="W111" s="90">
        <v>0.0121063303989996</v>
      </c>
      <c r="X111" s="91">
        <f t="shared" si="26"/>
        <v>2.2731960395284525</v>
      </c>
      <c r="Y111" s="91">
        <f t="shared" si="27"/>
        <v>2.4564059604715474</v>
      </c>
      <c r="Z111" s="6">
        <v>2.641</v>
      </c>
      <c r="AA111" s="6">
        <v>2.094</v>
      </c>
      <c r="AB111" s="6">
        <v>1.973694</v>
      </c>
      <c r="AC111" s="116">
        <v>2.0999726447816256</v>
      </c>
      <c r="AD111" s="118">
        <v>3.1194756002580895</v>
      </c>
      <c r="AE111" s="112">
        <v>3.540094500626039</v>
      </c>
    </row>
    <row r="112" spans="1:31" ht="15">
      <c r="A112" s="4" t="s">
        <v>110</v>
      </c>
      <c r="B112" s="2">
        <v>2.7388</v>
      </c>
      <c r="C112" s="49">
        <v>2.74370945026957</v>
      </c>
      <c r="D112" s="49">
        <v>0.202679708860638</v>
      </c>
      <c r="E112" s="86">
        <f t="shared" si="22"/>
        <v>2.368893670514419</v>
      </c>
      <c r="F112" s="86">
        <f t="shared" si="23"/>
        <v>3.118525230024721</v>
      </c>
      <c r="G112" s="108">
        <v>2.364576829608774</v>
      </c>
      <c r="H112" s="2">
        <v>2.785874862</v>
      </c>
      <c r="I112" s="2">
        <v>2.5644491268465766</v>
      </c>
      <c r="J112" s="49">
        <v>2.6181232450076</v>
      </c>
      <c r="K112" s="49">
        <v>0.177873472428726</v>
      </c>
      <c r="L112" s="86">
        <f t="shared" si="24"/>
        <v>2.266992933142648</v>
      </c>
      <c r="M112" s="87">
        <f t="shared" si="25"/>
        <v>2.969253556872552</v>
      </c>
      <c r="N112" s="2">
        <v>2.7076797576675595</v>
      </c>
      <c r="O112" s="49">
        <v>2.70591312497156</v>
      </c>
      <c r="P112" s="88">
        <v>0.206135523380429</v>
      </c>
      <c r="Q112" s="86">
        <f t="shared" si="20"/>
        <v>2.3279154307399774</v>
      </c>
      <c r="R112" s="86">
        <f t="shared" si="21"/>
        <v>3.0839108192031426</v>
      </c>
      <c r="S112" s="6">
        <v>1.164</v>
      </c>
      <c r="T112" s="6">
        <v>2.06</v>
      </c>
      <c r="U112" s="6">
        <v>1.512892</v>
      </c>
      <c r="V112" s="89">
        <v>2.25679049999999</v>
      </c>
      <c r="W112" s="90">
        <v>0.01045588160975</v>
      </c>
      <c r="X112" s="91">
        <f t="shared" si="26"/>
        <v>2.171658456338001</v>
      </c>
      <c r="Y112" s="91">
        <f t="shared" si="27"/>
        <v>2.341922543661979</v>
      </c>
      <c r="Z112" s="6">
        <v>2.417</v>
      </c>
      <c r="AA112" s="6">
        <v>2.45</v>
      </c>
      <c r="AB112" s="6">
        <v>2.641985</v>
      </c>
      <c r="AC112" s="116">
        <v>2.2014317429731167</v>
      </c>
      <c r="AD112" s="118">
        <v>2.6497502434758733</v>
      </c>
      <c r="AE112" s="112">
        <v>2.2609861372102653</v>
      </c>
    </row>
    <row r="113" spans="1:31" ht="15">
      <c r="A113" s="4" t="s">
        <v>111</v>
      </c>
      <c r="B113" s="2">
        <v>0.2521</v>
      </c>
      <c r="C113" s="49">
        <v>0.250391750436521</v>
      </c>
      <c r="D113" s="49">
        <v>0.00726793674125905</v>
      </c>
      <c r="E113" s="86">
        <f t="shared" si="22"/>
        <v>0.17941464243195557</v>
      </c>
      <c r="F113" s="86">
        <f t="shared" si="23"/>
        <v>0.3213688584410864</v>
      </c>
      <c r="G113" s="108">
        <v>0.2703136771724651</v>
      </c>
      <c r="H113" s="2">
        <v>0.245097916</v>
      </c>
      <c r="I113" s="2">
        <v>0.17577631831448068</v>
      </c>
      <c r="J113" s="49">
        <v>0.179575499481192</v>
      </c>
      <c r="K113" s="49">
        <v>0.00137772660860867</v>
      </c>
      <c r="L113" s="86">
        <f t="shared" si="24"/>
        <v>0.14867295404655967</v>
      </c>
      <c r="M113" s="87">
        <f t="shared" si="25"/>
        <v>0.21047804491582434</v>
      </c>
      <c r="N113" s="2">
        <v>0.1759693072463658</v>
      </c>
      <c r="O113" s="49">
        <v>0.177142078737519</v>
      </c>
      <c r="P113" s="88">
        <v>0.00438623083163206</v>
      </c>
      <c r="Q113" s="86">
        <f t="shared" si="20"/>
        <v>0.12200313121191902</v>
      </c>
      <c r="R113" s="86">
        <f t="shared" si="21"/>
        <v>0.23228102626311897</v>
      </c>
      <c r="S113" s="6">
        <v>0.124</v>
      </c>
      <c r="T113" s="6">
        <v>0.12</v>
      </c>
      <c r="U113" s="6">
        <v>0.1115395</v>
      </c>
      <c r="V113" s="89">
        <v>0.157674</v>
      </c>
      <c r="W113" s="90">
        <v>5.70943999999994E-07</v>
      </c>
      <c r="X113" s="91">
        <f t="shared" si="26"/>
        <v>0.15704491477218296</v>
      </c>
      <c r="Y113" s="91">
        <f t="shared" si="27"/>
        <v>0.15830308522781705</v>
      </c>
      <c r="Z113" s="6">
        <v>0.348</v>
      </c>
      <c r="AA113" s="6">
        <v>0.184</v>
      </c>
      <c r="AB113" s="6">
        <v>0.174225</v>
      </c>
      <c r="AC113" s="116">
        <v>0.12511982997051097</v>
      </c>
      <c r="AD113" s="118">
        <v>0.09584160177909973</v>
      </c>
      <c r="AE113" s="112">
        <v>0.12288801238425023</v>
      </c>
    </row>
    <row r="114" spans="1:31" ht="15">
      <c r="A114" s="4" t="s">
        <v>114</v>
      </c>
      <c r="B114" s="2">
        <v>0.2479</v>
      </c>
      <c r="C114" s="49">
        <v>0.250077190179217</v>
      </c>
      <c r="D114" s="49">
        <v>0.0112408056035425</v>
      </c>
      <c r="E114" s="86">
        <f t="shared" si="22"/>
        <v>0.16180753111497273</v>
      </c>
      <c r="F114" s="86">
        <f t="shared" si="23"/>
        <v>0.33834684924346126</v>
      </c>
      <c r="G114" s="108">
        <v>0.3965541462841854</v>
      </c>
      <c r="H114" s="2">
        <v>0.248743376</v>
      </c>
      <c r="I114" s="2">
        <v>0.2428555981299248</v>
      </c>
      <c r="J114" s="49">
        <v>0.24868813624972</v>
      </c>
      <c r="K114" s="49">
        <v>0.00384171598761683</v>
      </c>
      <c r="L114" s="86">
        <f t="shared" si="24"/>
        <v>0.1970850878385198</v>
      </c>
      <c r="M114" s="87">
        <f t="shared" si="25"/>
        <v>0.3002911846609202</v>
      </c>
      <c r="N114" s="2">
        <v>0.26502296178336104</v>
      </c>
      <c r="O114" s="49">
        <v>0.266432588577738</v>
      </c>
      <c r="P114" s="88">
        <v>0.00311373819369666</v>
      </c>
      <c r="Q114" s="86">
        <f t="shared" si="20"/>
        <v>0.21997530873956134</v>
      </c>
      <c r="R114" s="86">
        <f t="shared" si="21"/>
        <v>0.31288986841591465</v>
      </c>
      <c r="S114" s="6">
        <v>0.333</v>
      </c>
      <c r="T114" s="6">
        <v>0.42</v>
      </c>
      <c r="U114" s="6">
        <v>0.169162</v>
      </c>
      <c r="V114" s="89">
        <v>0.321801</v>
      </c>
      <c r="W114" s="90">
        <v>3.16513899999999E-06</v>
      </c>
      <c r="X114" s="91">
        <f t="shared" si="26"/>
        <v>0.3203198156178482</v>
      </c>
      <c r="Y114" s="91">
        <f t="shared" si="27"/>
        <v>0.3232821843821518</v>
      </c>
      <c r="Z114" s="6">
        <v>0.225</v>
      </c>
      <c r="AA114" s="6">
        <v>0.253</v>
      </c>
      <c r="AB114" s="6">
        <v>0.290373</v>
      </c>
      <c r="AC114" s="116">
        <v>0.19864394351193834</v>
      </c>
      <c r="AD114" s="118">
        <v>0.21108966097702686</v>
      </c>
      <c r="AE114" s="112">
        <v>0.40576037685793387</v>
      </c>
    </row>
    <row r="115" spans="1:31" ht="15">
      <c r="A115" s="4" t="s">
        <v>115</v>
      </c>
      <c r="B115" s="2">
        <v>0.0787</v>
      </c>
      <c r="C115" s="49">
        <v>0.0832938547860903</v>
      </c>
      <c r="D115" s="49">
        <v>0.000688319489111221</v>
      </c>
      <c r="E115" s="86">
        <f t="shared" si="22"/>
        <v>0.061451082223938205</v>
      </c>
      <c r="F115" s="86">
        <f t="shared" si="23"/>
        <v>0.1051366273482424</v>
      </c>
      <c r="G115" s="108">
        <v>0.10816579362523031</v>
      </c>
      <c r="H115" s="2">
        <v>0.07993074</v>
      </c>
      <c r="I115" s="2">
        <v>0.08003864675514934</v>
      </c>
      <c r="J115" s="49">
        <v>0.0838265771424867</v>
      </c>
      <c r="K115" s="49">
        <v>0.000310834739279539</v>
      </c>
      <c r="L115" s="86">
        <f t="shared" si="24"/>
        <v>0.06914821813503297</v>
      </c>
      <c r="M115" s="87">
        <f t="shared" si="25"/>
        <v>0.09850493614994044</v>
      </c>
      <c r="N115" s="2">
        <v>0.07725941357177371</v>
      </c>
      <c r="O115" s="49">
        <v>0.0766512612555643</v>
      </c>
      <c r="P115" s="88">
        <v>0.000790252897936835</v>
      </c>
      <c r="Q115" s="86">
        <f t="shared" si="20"/>
        <v>0.05324695464045085</v>
      </c>
      <c r="R115" s="86">
        <f t="shared" si="21"/>
        <v>0.10005556787067776</v>
      </c>
      <c r="S115" s="6">
        <v>0.097</v>
      </c>
      <c r="T115" s="6">
        <v>0.05</v>
      </c>
      <c r="U115" s="6">
        <v>0.060701</v>
      </c>
      <c r="V115" s="89">
        <v>0.115063</v>
      </c>
      <c r="W115" s="90">
        <v>1.068491E-06</v>
      </c>
      <c r="X115" s="91">
        <f t="shared" si="26"/>
        <v>0.1142024062955705</v>
      </c>
      <c r="Y115" s="91">
        <f t="shared" si="27"/>
        <v>0.11592359370442949</v>
      </c>
      <c r="Z115" s="6">
        <v>0.069</v>
      </c>
      <c r="AA115" s="6">
        <v>0.076</v>
      </c>
      <c r="AB115" s="6">
        <v>0.065614</v>
      </c>
      <c r="AC115" s="116">
        <v>0.06735793068265662</v>
      </c>
      <c r="AD115" s="118">
        <v>0.08106939439937434</v>
      </c>
      <c r="AE115" s="112">
        <v>0.14210044176324318</v>
      </c>
    </row>
    <row r="116" spans="1:31" ht="15">
      <c r="A116" s="4" t="s">
        <v>116</v>
      </c>
      <c r="B116" s="2">
        <v>0.1363</v>
      </c>
      <c r="C116" s="49">
        <v>0.137423672736829</v>
      </c>
      <c r="D116" s="49">
        <v>0.00170136181263793</v>
      </c>
      <c r="E116" s="86">
        <f t="shared" si="22"/>
        <v>0.10308282033706556</v>
      </c>
      <c r="F116" s="86">
        <f t="shared" si="23"/>
        <v>0.17176452513659246</v>
      </c>
      <c r="G116" s="108">
        <v>0.18685565243590577</v>
      </c>
      <c r="H116" s="2">
        <v>0.137451033</v>
      </c>
      <c r="I116" s="2">
        <v>0.12985837151405957</v>
      </c>
      <c r="J116" s="49">
        <v>0.132896776356788</v>
      </c>
      <c r="K116" s="49">
        <v>0.000815666450734278</v>
      </c>
      <c r="L116" s="86">
        <f t="shared" si="24"/>
        <v>0.10911912086673176</v>
      </c>
      <c r="M116" s="87">
        <f t="shared" si="25"/>
        <v>0.15667443184684426</v>
      </c>
      <c r="N116" s="2">
        <v>0.1265276686112083</v>
      </c>
      <c r="O116" s="49">
        <v>0.126382003184275</v>
      </c>
      <c r="P116" s="88">
        <v>0.0010986509333017</v>
      </c>
      <c r="Q116" s="86">
        <f t="shared" si="20"/>
        <v>0.09878622820262925</v>
      </c>
      <c r="R116" s="86">
        <f t="shared" si="21"/>
        <v>0.15397777816592076</v>
      </c>
      <c r="S116" s="6">
        <v>0.152</v>
      </c>
      <c r="T116" s="6">
        <v>0.28</v>
      </c>
      <c r="U116" s="6">
        <v>0.0918205</v>
      </c>
      <c r="V116" s="89">
        <v>0.1762825</v>
      </c>
      <c r="W116" s="90">
        <v>1.55973875E-06</v>
      </c>
      <c r="X116" s="91">
        <f t="shared" si="26"/>
        <v>0.17524272669924038</v>
      </c>
      <c r="Y116" s="91">
        <f t="shared" si="27"/>
        <v>0.17732227330075964</v>
      </c>
      <c r="Z116" s="6">
        <v>0.128</v>
      </c>
      <c r="AA116" s="6">
        <v>0.126</v>
      </c>
      <c r="AB116" s="6">
        <v>0.110612</v>
      </c>
      <c r="AC116" s="116">
        <v>0.11664096582306244</v>
      </c>
      <c r="AD116" s="118">
        <v>0.11915847535846331</v>
      </c>
      <c r="AE116" s="112">
        <v>0.1997377299002221</v>
      </c>
    </row>
    <row r="117" spans="1:31" ht="15">
      <c r="A117" s="4" t="s">
        <v>112</v>
      </c>
      <c r="B117" s="2">
        <v>0.045</v>
      </c>
      <c r="C117" s="49">
        <v>0.0552550794704628</v>
      </c>
      <c r="D117" s="49">
        <v>0.00203495248270058</v>
      </c>
      <c r="E117" s="86">
        <f t="shared" si="22"/>
        <v>0.017698168309434555</v>
      </c>
      <c r="F117" s="86">
        <f t="shared" si="23"/>
        <v>0.09281199063149104</v>
      </c>
      <c r="G117" s="108">
        <v>0.09651251707063886</v>
      </c>
      <c r="H117" s="2">
        <v>0.04553872</v>
      </c>
      <c r="I117" s="2">
        <v>0.04350939274600853</v>
      </c>
      <c r="J117" s="49">
        <v>0.0466092773960193</v>
      </c>
      <c r="K117" s="49">
        <v>0.000376139492097132</v>
      </c>
      <c r="L117" s="86">
        <f t="shared" si="24"/>
        <v>0.030462450201663844</v>
      </c>
      <c r="M117" s="87">
        <f t="shared" si="25"/>
        <v>0.06275610459037476</v>
      </c>
      <c r="N117" s="2">
        <v>0.0565503660597979</v>
      </c>
      <c r="O117" s="49">
        <v>0.0588606581069118</v>
      </c>
      <c r="P117" s="88">
        <v>0.000695404094499186</v>
      </c>
      <c r="Q117" s="86">
        <f t="shared" si="20"/>
        <v>0.03690576372201547</v>
      </c>
      <c r="R117" s="86">
        <f t="shared" si="21"/>
        <v>0.08081555249180813</v>
      </c>
      <c r="S117" s="6">
        <v>0.071</v>
      </c>
      <c r="T117" s="6">
        <v>0.05</v>
      </c>
      <c r="U117" s="6">
        <v>0.027224</v>
      </c>
      <c r="V117" s="89">
        <v>0.060763</v>
      </c>
      <c r="W117" s="90">
        <v>3.16791E-07</v>
      </c>
      <c r="X117" s="91">
        <f t="shared" si="26"/>
        <v>0.06029440338405322</v>
      </c>
      <c r="Y117" s="91">
        <f t="shared" si="27"/>
        <v>0.06123159661594677</v>
      </c>
      <c r="Z117" s="6">
        <v>0.034</v>
      </c>
      <c r="AA117" s="6">
        <v>0.046</v>
      </c>
      <c r="AB117" s="6">
        <v>0.073485</v>
      </c>
      <c r="AC117" s="116">
        <v>0.036727235973393564</v>
      </c>
      <c r="AD117" s="118">
        <v>0.040483300711268294</v>
      </c>
      <c r="AE117" s="112">
        <v>0.07756507392901947</v>
      </c>
    </row>
    <row r="118" spans="1:31" ht="15">
      <c r="A118" s="4" t="s">
        <v>113</v>
      </c>
      <c r="B118" s="2">
        <v>0.2083</v>
      </c>
      <c r="C118" s="49">
        <v>0.209392828531558</v>
      </c>
      <c r="D118" s="49">
        <v>0.00248160509281119</v>
      </c>
      <c r="E118" s="86">
        <f t="shared" si="22"/>
        <v>0.16791852837657917</v>
      </c>
      <c r="F118" s="86">
        <f t="shared" si="23"/>
        <v>0.2508671286865368</v>
      </c>
      <c r="G118" s="108">
        <v>0.27461813140153996</v>
      </c>
      <c r="H118" s="2">
        <v>0.211967807</v>
      </c>
      <c r="I118" s="2">
        <v>0.21953702428025926</v>
      </c>
      <c r="J118" s="49">
        <v>0.224502906391014</v>
      </c>
      <c r="K118" s="49">
        <v>0.00131613654090873</v>
      </c>
      <c r="L118" s="86">
        <f t="shared" si="24"/>
        <v>0.19429899385368193</v>
      </c>
      <c r="M118" s="87">
        <f t="shared" si="25"/>
        <v>0.25470681892834607</v>
      </c>
      <c r="N118" s="2">
        <v>0.2446905683611806</v>
      </c>
      <c r="O118" s="49">
        <v>0.245184361377343</v>
      </c>
      <c r="P118" s="88">
        <v>0.00116935913437553</v>
      </c>
      <c r="Q118" s="86">
        <f t="shared" si="20"/>
        <v>0.21671441253554813</v>
      </c>
      <c r="R118" s="86">
        <f t="shared" si="21"/>
        <v>0.2736543102191379</v>
      </c>
      <c r="S118" s="6">
        <v>0.245</v>
      </c>
      <c r="T118" s="6">
        <v>0.09</v>
      </c>
      <c r="U118" s="6">
        <v>0.1606585</v>
      </c>
      <c r="V118" s="89">
        <v>0.28806</v>
      </c>
      <c r="W118" s="90">
        <v>2.18134000000002E-06</v>
      </c>
      <c r="X118" s="91">
        <f t="shared" si="26"/>
        <v>0.2868303701081859</v>
      </c>
      <c r="Y118" s="91">
        <f t="shared" si="27"/>
        <v>0.28928962989181406</v>
      </c>
      <c r="Z118" s="6">
        <v>0.189</v>
      </c>
      <c r="AA118" s="6">
        <v>0.231</v>
      </c>
      <c r="AB118" s="6">
        <v>0.271879</v>
      </c>
      <c r="AC118" s="116">
        <v>0.20859688807927182</v>
      </c>
      <c r="AD118" s="118">
        <v>0.22451699357645832</v>
      </c>
      <c r="AE118" s="112">
        <v>0.3692261029058595</v>
      </c>
    </row>
    <row r="119" spans="1:31" ht="15">
      <c r="A119" s="4" t="s">
        <v>117</v>
      </c>
      <c r="B119" s="2">
        <v>0.7607</v>
      </c>
      <c r="C119" s="49">
        <v>0.762673923704296</v>
      </c>
      <c r="D119" s="49">
        <v>0.0150672762853167</v>
      </c>
      <c r="E119" s="86">
        <f t="shared" si="22"/>
        <v>0.6604788158180327</v>
      </c>
      <c r="F119" s="86">
        <f t="shared" si="23"/>
        <v>0.8648690315905593</v>
      </c>
      <c r="G119" s="108">
        <v>0.6739243057993962</v>
      </c>
      <c r="H119" s="2">
        <v>0.773325192</v>
      </c>
      <c r="I119" s="2">
        <v>0.8247392432472394</v>
      </c>
      <c r="J119" s="49">
        <v>0.842680509458266</v>
      </c>
      <c r="K119" s="49">
        <v>0.0219411299843972</v>
      </c>
      <c r="L119" s="86">
        <f t="shared" si="24"/>
        <v>0.7193580362954877</v>
      </c>
      <c r="M119" s="87">
        <f t="shared" si="25"/>
        <v>0.9660029826210443</v>
      </c>
      <c r="N119" s="2">
        <v>0.8544541523705427</v>
      </c>
      <c r="O119" s="49">
        <v>0.854859782570931</v>
      </c>
      <c r="P119" s="88">
        <v>0.0291385806140786</v>
      </c>
      <c r="Q119" s="86">
        <f t="shared" si="20"/>
        <v>0.7127424894705934</v>
      </c>
      <c r="R119" s="86">
        <f t="shared" si="21"/>
        <v>0.9969770756712686</v>
      </c>
      <c r="S119" s="6">
        <v>0.934</v>
      </c>
      <c r="T119" s="6">
        <v>0.48</v>
      </c>
      <c r="U119" s="6">
        <v>1.0179065</v>
      </c>
      <c r="V119" s="89">
        <v>1.4945345</v>
      </c>
      <c r="W119" s="90">
        <v>3.80170224999979E-06</v>
      </c>
      <c r="X119" s="91">
        <f t="shared" si="26"/>
        <v>1.4929111888172888</v>
      </c>
      <c r="Y119" s="91">
        <f t="shared" si="27"/>
        <v>1.4961578111827114</v>
      </c>
      <c r="Z119" s="6">
        <v>0.75</v>
      </c>
      <c r="AA119" s="6">
        <v>0.971</v>
      </c>
      <c r="AB119" s="6">
        <v>0.990531</v>
      </c>
      <c r="AC119" s="116">
        <v>0.8018968466843079</v>
      </c>
      <c r="AD119" s="118">
        <v>1.0817376087113897</v>
      </c>
      <c r="AE119" s="112">
        <v>1.473123242011615</v>
      </c>
    </row>
    <row r="120" spans="1:31" ht="15">
      <c r="A120" s="4" t="s">
        <v>118</v>
      </c>
      <c r="B120" s="2">
        <v>1.0171</v>
      </c>
      <c r="C120" s="49">
        <v>1.02303416988079</v>
      </c>
      <c r="D120" s="49">
        <v>0.0261974074685514</v>
      </c>
      <c r="E120" s="86">
        <f t="shared" si="22"/>
        <v>0.8882801008334829</v>
      </c>
      <c r="F120" s="86">
        <f t="shared" si="23"/>
        <v>1.1577882389280973</v>
      </c>
      <c r="G120" s="108">
        <v>0.8985724615252357</v>
      </c>
      <c r="H120" s="2">
        <v>1.030052626</v>
      </c>
      <c r="I120" s="2">
        <v>1.1245832350205305</v>
      </c>
      <c r="J120" s="49">
        <v>1.14862916893998</v>
      </c>
      <c r="K120" s="49">
        <v>0.0395521649189984</v>
      </c>
      <c r="L120" s="86">
        <f t="shared" si="24"/>
        <v>0.983052988289967</v>
      </c>
      <c r="M120" s="87">
        <f t="shared" si="25"/>
        <v>1.3142053495899928</v>
      </c>
      <c r="N120" s="2">
        <v>1.1621126549510195</v>
      </c>
      <c r="O120" s="49">
        <v>1.16170836778126</v>
      </c>
      <c r="P120" s="88">
        <v>0.0382286968253999</v>
      </c>
      <c r="Q120" s="86">
        <f t="shared" si="20"/>
        <v>0.9989259565047132</v>
      </c>
      <c r="R120" s="86">
        <f t="shared" si="21"/>
        <v>1.324490779057807</v>
      </c>
      <c r="S120" s="6">
        <v>1.161</v>
      </c>
      <c r="T120" s="6">
        <v>0.7</v>
      </c>
      <c r="U120" s="6">
        <v>1.2469515</v>
      </c>
      <c r="V120" s="89">
        <v>1.8121455</v>
      </c>
      <c r="W120" s="90">
        <v>6.03531724999991E-06</v>
      </c>
      <c r="X120" s="91">
        <f t="shared" si="26"/>
        <v>1.8101001728536437</v>
      </c>
      <c r="Y120" s="91">
        <f t="shared" si="27"/>
        <v>1.8141908271463563</v>
      </c>
      <c r="Z120" s="6">
        <v>0.998</v>
      </c>
      <c r="AA120" s="6">
        <v>1.316</v>
      </c>
      <c r="AB120" s="6">
        <v>1.334818</v>
      </c>
      <c r="AC120" s="116">
        <v>1.0537933962311454</v>
      </c>
      <c r="AD120" s="118">
        <v>1.3125121247528462</v>
      </c>
      <c r="AE120" s="112">
        <v>1.76539743362821</v>
      </c>
    </row>
    <row r="121" spans="1:31" ht="15">
      <c r="A121" s="4" t="s">
        <v>119</v>
      </c>
      <c r="B121" s="2">
        <v>0.0665</v>
      </c>
      <c r="C121" s="49">
        <v>0.063740782809851</v>
      </c>
      <c r="D121" s="49">
        <v>0.000364413076004171</v>
      </c>
      <c r="E121" s="86">
        <f t="shared" si="22"/>
        <v>0.047847642900082754</v>
      </c>
      <c r="F121" s="86">
        <f t="shared" si="23"/>
        <v>0.07963392271961925</v>
      </c>
      <c r="G121" s="108">
        <v>0.07061522687276219</v>
      </c>
      <c r="H121" s="2">
        <v>0.067331744</v>
      </c>
      <c r="I121" s="2">
        <v>0.0774270880696482</v>
      </c>
      <c r="J121" s="49">
        <v>0.0786107252412459</v>
      </c>
      <c r="K121" s="49">
        <v>0.000205165800559339</v>
      </c>
      <c r="L121" s="86">
        <f t="shared" si="24"/>
        <v>0.06668553777081049</v>
      </c>
      <c r="M121" s="87">
        <f t="shared" si="25"/>
        <v>0.09053591271168132</v>
      </c>
      <c r="N121" s="2">
        <v>0.07851545500836932</v>
      </c>
      <c r="O121" s="49">
        <v>0.0761601388962881</v>
      </c>
      <c r="P121" s="88">
        <v>0.000546953825632831</v>
      </c>
      <c r="Q121" s="86">
        <f t="shared" si="20"/>
        <v>0.05668914759810627</v>
      </c>
      <c r="R121" s="86">
        <f t="shared" si="21"/>
        <v>0.09563113019446993</v>
      </c>
      <c r="S121" s="6">
        <v>0.066</v>
      </c>
      <c r="T121" s="6">
        <v>0.01</v>
      </c>
      <c r="U121" s="6">
        <v>0.078742</v>
      </c>
      <c r="V121" s="89">
        <v>0.1225005</v>
      </c>
      <c r="W121" s="90">
        <v>7.70044750000001E-07</v>
      </c>
      <c r="X121" s="91">
        <f t="shared" si="26"/>
        <v>0.12176991506491888</v>
      </c>
      <c r="Y121" s="91">
        <f t="shared" si="27"/>
        <v>0.12323108493508111</v>
      </c>
      <c r="Z121" s="6">
        <v>0.069</v>
      </c>
      <c r="AA121" s="6">
        <v>0.092</v>
      </c>
      <c r="AB121" s="6">
        <v>0.090933</v>
      </c>
      <c r="AC121" s="116">
        <v>0.09599803647845298</v>
      </c>
      <c r="AD121" s="118">
        <v>0.07558281926065928</v>
      </c>
      <c r="AE121" s="112">
        <v>0.1288663481218624</v>
      </c>
    </row>
    <row r="122" spans="1:31" ht="15">
      <c r="A122" s="4" t="s">
        <v>120</v>
      </c>
      <c r="B122" s="2">
        <v>0.021</v>
      </c>
      <c r="C122" s="49">
        <v>0.0282154815007684</v>
      </c>
      <c r="D122" s="49">
        <v>0.000866134750399267</v>
      </c>
      <c r="E122" s="86">
        <f t="shared" si="22"/>
        <v>0.0037132599642577986</v>
      </c>
      <c r="F122" s="86">
        <f t="shared" si="23"/>
        <v>0.052717703037279004</v>
      </c>
      <c r="G122" s="108">
        <v>0.08222818067110937</v>
      </c>
      <c r="H122" s="2">
        <v>0.019100582</v>
      </c>
      <c r="I122" s="2">
        <v>0.027411957783486936</v>
      </c>
      <c r="J122" s="49">
        <v>0.0284521098116092</v>
      </c>
      <c r="K122" s="49">
        <v>0.000142615486144038</v>
      </c>
      <c r="L122" s="86">
        <f t="shared" si="24"/>
        <v>0.01850959895544586</v>
      </c>
      <c r="M122" s="87">
        <f t="shared" si="25"/>
        <v>0.038394620667772536</v>
      </c>
      <c r="N122" s="2">
        <v>0.024819980483625784</v>
      </c>
      <c r="O122" s="49">
        <v>0.0258291368561033</v>
      </c>
      <c r="P122" s="88">
        <v>0.000367571800943362</v>
      </c>
      <c r="Q122" s="86">
        <f t="shared" si="20"/>
        <v>0.009867264864471714</v>
      </c>
      <c r="R122" s="86">
        <f t="shared" si="21"/>
        <v>0.04179100884773489</v>
      </c>
      <c r="S122" s="6">
        <v>0.059</v>
      </c>
      <c r="T122" s="6">
        <v>0.03</v>
      </c>
      <c r="U122" s="6">
        <v>0.020917</v>
      </c>
      <c r="V122" s="89">
        <v>0.0093755</v>
      </c>
      <c r="W122" s="90">
        <v>8.309475E-08</v>
      </c>
      <c r="X122" s="91">
        <f t="shared" si="26"/>
        <v>0.009135506475750212</v>
      </c>
      <c r="Y122" s="91">
        <f t="shared" si="27"/>
        <v>0.009615493524249789</v>
      </c>
      <c r="Z122" s="6">
        <v>0.017</v>
      </c>
      <c r="AA122" s="6">
        <v>0.035</v>
      </c>
      <c r="AB122" s="6">
        <v>0.028576</v>
      </c>
      <c r="AC122" s="116">
        <v>0.027203747906341526</v>
      </c>
      <c r="AD122" s="118">
        <v>0.0630506421678566</v>
      </c>
      <c r="AE122" s="112">
        <v>0.04700913571455726</v>
      </c>
    </row>
    <row r="123" spans="1:31" ht="15">
      <c r="A123" s="4" t="s">
        <v>121</v>
      </c>
      <c r="B123" s="2">
        <v>1.8534</v>
      </c>
      <c r="C123" s="49">
        <v>1.85200903390577</v>
      </c>
      <c r="D123" s="49">
        <v>0.0377285809309349</v>
      </c>
      <c r="E123" s="86">
        <f t="shared" si="22"/>
        <v>1.6902949049658247</v>
      </c>
      <c r="F123" s="86">
        <f t="shared" si="23"/>
        <v>2.0137231628457153</v>
      </c>
      <c r="G123" s="108">
        <v>1.6688177513031106</v>
      </c>
      <c r="H123" s="2">
        <v>1.854436943</v>
      </c>
      <c r="I123" s="2">
        <v>1.683372479851387</v>
      </c>
      <c r="J123" s="49">
        <v>1.71826956658159</v>
      </c>
      <c r="K123" s="49">
        <v>0.0251740501952567</v>
      </c>
      <c r="L123" s="86">
        <f t="shared" si="24"/>
        <v>1.586173685055644</v>
      </c>
      <c r="M123" s="87">
        <f t="shared" si="25"/>
        <v>1.8503654481075358</v>
      </c>
      <c r="N123" s="2">
        <v>1.6555807755410552</v>
      </c>
      <c r="O123" s="49">
        <v>1.65435409364974</v>
      </c>
      <c r="P123" s="88">
        <v>0.0252771519070793</v>
      </c>
      <c r="Q123" s="86">
        <f t="shared" si="20"/>
        <v>1.5219879855367586</v>
      </c>
      <c r="R123" s="86">
        <f t="shared" si="21"/>
        <v>1.7867202017627215</v>
      </c>
      <c r="S123" s="6">
        <v>1.345</v>
      </c>
      <c r="T123" s="6">
        <v>0.79</v>
      </c>
      <c r="U123" s="6">
        <v>1.695755</v>
      </c>
      <c r="V123" s="89">
        <v>2.0267705</v>
      </c>
      <c r="W123" s="90">
        <v>0.00989650782975021</v>
      </c>
      <c r="X123" s="91">
        <f t="shared" si="26"/>
        <v>1.9439469737554553</v>
      </c>
      <c r="Y123" s="91">
        <f t="shared" si="27"/>
        <v>2.1095940262445447</v>
      </c>
      <c r="Z123" s="6">
        <v>1.879</v>
      </c>
      <c r="AA123" s="6">
        <v>1.582</v>
      </c>
      <c r="AB123" s="6">
        <v>1.450354</v>
      </c>
      <c r="AC123" s="116">
        <v>1.6533088671578227</v>
      </c>
      <c r="AD123" s="118">
        <v>1.9361228509018795</v>
      </c>
      <c r="AE123" s="112">
        <v>1.3381252674922017</v>
      </c>
    </row>
    <row r="124" spans="1:31" ht="15">
      <c r="A124" s="4" t="s">
        <v>122</v>
      </c>
      <c r="B124" s="2">
        <v>1.6337</v>
      </c>
      <c r="C124" s="49">
        <v>1.63426766143438</v>
      </c>
      <c r="D124" s="49">
        <v>0.292958400147222</v>
      </c>
      <c r="E124" s="86">
        <f t="shared" si="22"/>
        <v>1.1836422193170943</v>
      </c>
      <c r="F124" s="86">
        <f t="shared" si="23"/>
        <v>2.084893103551666</v>
      </c>
      <c r="G124" s="108">
        <v>1.091688221868063</v>
      </c>
      <c r="H124" s="2">
        <v>1.650988317</v>
      </c>
      <c r="I124" s="2">
        <v>1.357045430273226</v>
      </c>
      <c r="J124" s="49">
        <v>1.38579790562904</v>
      </c>
      <c r="K124" s="49">
        <v>0.194809820985461</v>
      </c>
      <c r="L124" s="86">
        <f t="shared" si="24"/>
        <v>1.0183310660891163</v>
      </c>
      <c r="M124" s="87">
        <f t="shared" si="25"/>
        <v>1.7532647451689636</v>
      </c>
      <c r="N124" s="2">
        <v>1.3255834988193986</v>
      </c>
      <c r="O124" s="49">
        <v>1.32163935670258</v>
      </c>
      <c r="P124" s="88">
        <v>0.171004228998695</v>
      </c>
      <c r="Q124" s="86">
        <f t="shared" si="20"/>
        <v>0.977355899077511</v>
      </c>
      <c r="R124" s="86">
        <f t="shared" si="21"/>
        <v>1.665922814327649</v>
      </c>
      <c r="S124" s="6">
        <v>0.995</v>
      </c>
      <c r="T124" s="6">
        <v>0.51</v>
      </c>
      <c r="U124" s="6">
        <v>2.085091</v>
      </c>
      <c r="V124" s="89">
        <v>1.733239</v>
      </c>
      <c r="W124" s="90">
        <v>3.81471399999994E-06</v>
      </c>
      <c r="X124" s="91">
        <f t="shared" si="26"/>
        <v>1.7316129132084226</v>
      </c>
      <c r="Y124" s="91">
        <f t="shared" si="27"/>
        <v>1.7348650867915774</v>
      </c>
      <c r="Z124" s="6">
        <v>1.468</v>
      </c>
      <c r="AA124" s="6">
        <v>1.227</v>
      </c>
      <c r="AB124" s="6">
        <v>1.124853</v>
      </c>
      <c r="AC124" s="116">
        <v>1.3912243326617408</v>
      </c>
      <c r="AD124" s="118">
        <v>2.156219746474314</v>
      </c>
      <c r="AE124" s="112">
        <v>1.1295477762021768</v>
      </c>
    </row>
    <row r="125" spans="1:31" ht="15">
      <c r="A125" s="4" t="s">
        <v>123</v>
      </c>
      <c r="B125" s="2">
        <v>0.2359</v>
      </c>
      <c r="C125" s="49">
        <v>0.239531029235306</v>
      </c>
      <c r="D125" s="49">
        <v>0.0240730103697903</v>
      </c>
      <c r="E125" s="86">
        <f t="shared" si="22"/>
        <v>0.11035618932671362</v>
      </c>
      <c r="F125" s="86">
        <f t="shared" si="23"/>
        <v>0.36870586914389836</v>
      </c>
      <c r="G125" s="108">
        <v>0.47148390807508356</v>
      </c>
      <c r="H125" s="2">
        <v>0.230039108</v>
      </c>
      <c r="I125" s="2">
        <v>0.2339168808444531</v>
      </c>
      <c r="J125" s="49">
        <v>0.238661826817838</v>
      </c>
      <c r="K125" s="49">
        <v>0.0111069275676394</v>
      </c>
      <c r="L125" s="86">
        <f t="shared" si="24"/>
        <v>0.1509193882365404</v>
      </c>
      <c r="M125" s="87">
        <f t="shared" si="25"/>
        <v>0.3264042653991356</v>
      </c>
      <c r="N125" s="2">
        <v>0.27007325382498937</v>
      </c>
      <c r="O125" s="49">
        <v>0.274907394443995</v>
      </c>
      <c r="P125" s="88">
        <v>0.0141117681893798</v>
      </c>
      <c r="Q125" s="86">
        <f t="shared" si="20"/>
        <v>0.17600576486599392</v>
      </c>
      <c r="R125" s="86">
        <f t="shared" si="21"/>
        <v>0.373809024021996</v>
      </c>
      <c r="S125" s="6">
        <v>0.999</v>
      </c>
      <c r="T125" s="6">
        <v>1.72</v>
      </c>
      <c r="U125" s="6">
        <v>0.530314</v>
      </c>
      <c r="V125" s="89">
        <v>0.123152</v>
      </c>
      <c r="W125" s="90">
        <v>1.052116E-06</v>
      </c>
      <c r="X125" s="91">
        <f t="shared" si="26"/>
        <v>0.1222980262070637</v>
      </c>
      <c r="Y125" s="91">
        <f t="shared" si="27"/>
        <v>0.12400597379293629</v>
      </c>
      <c r="Z125" s="6">
        <v>0.235</v>
      </c>
      <c r="AA125" s="6">
        <v>0.223</v>
      </c>
      <c r="AB125" s="6">
        <v>0.258181</v>
      </c>
      <c r="AC125" s="116">
        <v>0.41869107044330867</v>
      </c>
      <c r="AD125" s="118">
        <v>0.4482630398266335</v>
      </c>
      <c r="AE125" s="112">
        <v>0.39671622792154626</v>
      </c>
    </row>
    <row r="126" spans="1:31" ht="15">
      <c r="A126" s="4" t="s">
        <v>124</v>
      </c>
      <c r="B126" s="2">
        <v>0.2814</v>
      </c>
      <c r="C126" s="49">
        <v>0.282677833931326</v>
      </c>
      <c r="D126" s="49">
        <v>0.0057207777078622</v>
      </c>
      <c r="E126" s="86">
        <f t="shared" si="22"/>
        <v>0.21970688079565504</v>
      </c>
      <c r="F126" s="86">
        <f t="shared" si="23"/>
        <v>0.345648787066997</v>
      </c>
      <c r="G126" s="108">
        <v>0.4387922334500489</v>
      </c>
      <c r="H126" s="2">
        <v>0.27724227</v>
      </c>
      <c r="I126" s="2">
        <v>0.33579173340781654</v>
      </c>
      <c r="J126" s="49">
        <v>0.342737392432059</v>
      </c>
      <c r="K126" s="49">
        <v>0.0084419334890682</v>
      </c>
      <c r="L126" s="86">
        <f t="shared" si="24"/>
        <v>0.2662422788860147</v>
      </c>
      <c r="M126" s="87">
        <f t="shared" si="25"/>
        <v>0.41923250597810324</v>
      </c>
      <c r="N126" s="2">
        <v>0.4018050033521145</v>
      </c>
      <c r="O126" s="49">
        <v>0.404123961150678</v>
      </c>
      <c r="P126" s="88">
        <v>0.00684961067532098</v>
      </c>
      <c r="Q126" s="86">
        <f t="shared" si="20"/>
        <v>0.33521976441686474</v>
      </c>
      <c r="R126" s="86">
        <f t="shared" si="21"/>
        <v>0.47302815788449126</v>
      </c>
      <c r="S126" s="6">
        <v>0.381</v>
      </c>
      <c r="T126" s="6">
        <v>0.16</v>
      </c>
      <c r="U126" s="6">
        <v>0.2506755</v>
      </c>
      <c r="V126" s="89">
        <v>0.225078</v>
      </c>
      <c r="W126" s="90">
        <v>2.291546E-06</v>
      </c>
      <c r="X126" s="91">
        <f t="shared" si="26"/>
        <v>0.22381769105016927</v>
      </c>
      <c r="Y126" s="91">
        <f t="shared" si="27"/>
        <v>0.22633830894983073</v>
      </c>
      <c r="Z126" s="6">
        <v>0.241</v>
      </c>
      <c r="AA126" s="6">
        <v>0.348</v>
      </c>
      <c r="AB126" s="6">
        <v>0.458601</v>
      </c>
      <c r="AC126" s="116">
        <v>0.2958723148290354</v>
      </c>
      <c r="AD126" s="118">
        <v>0.29553837448994236</v>
      </c>
      <c r="AE126" s="112">
        <v>0.4220091868114439</v>
      </c>
    </row>
    <row r="127" spans="1:31" ht="15">
      <c r="A127" s="4" t="s">
        <v>125</v>
      </c>
      <c r="B127" s="2">
        <v>0.0005</v>
      </c>
      <c r="C127" s="49">
        <v>0.000730935799514656</v>
      </c>
      <c r="D127" s="85">
        <v>2.79137790891288E-06</v>
      </c>
      <c r="E127" s="86">
        <f t="shared" si="22"/>
        <v>-0.0006600479270041981</v>
      </c>
      <c r="F127" s="86">
        <f t="shared" si="23"/>
        <v>0.00212191952603351</v>
      </c>
      <c r="G127" s="108">
        <v>0.0011088757967171793</v>
      </c>
      <c r="H127" s="2">
        <v>0.000499461</v>
      </c>
      <c r="I127" s="2">
        <v>0.0004320633324772569</v>
      </c>
      <c r="J127" s="49">
        <v>0.000481958317144234</v>
      </c>
      <c r="K127" s="85">
        <v>1.08081391828847E-06</v>
      </c>
      <c r="L127" s="86">
        <f t="shared" si="24"/>
        <v>-0.00038358377898489135</v>
      </c>
      <c r="M127" s="87">
        <f t="shared" si="25"/>
        <v>0.0013475004132733593</v>
      </c>
      <c r="N127" s="2">
        <v>0.0004463242104511654</v>
      </c>
      <c r="O127" s="49">
        <v>0.000509616179817855</v>
      </c>
      <c r="P127" s="88">
        <v>3.49652614093898E-06</v>
      </c>
      <c r="Q127" s="86">
        <f t="shared" si="20"/>
        <v>-0.0010471777167355713</v>
      </c>
      <c r="R127" s="86">
        <f t="shared" si="21"/>
        <v>0.002066410076371281</v>
      </c>
      <c r="S127" s="6">
        <v>0</v>
      </c>
      <c r="T127" s="6">
        <v>0.01</v>
      </c>
      <c r="U127" s="6">
        <v>5.4E-05</v>
      </c>
      <c r="V127" s="89">
        <v>8.65E-05</v>
      </c>
      <c r="W127" s="90">
        <v>6.6275E-10</v>
      </c>
      <c r="X127" s="91">
        <f t="shared" si="26"/>
        <v>6.506677126711649E-05</v>
      </c>
      <c r="Y127" s="91">
        <f t="shared" si="27"/>
        <v>0.00010793322873288352</v>
      </c>
      <c r="Z127" s="6">
        <v>0</v>
      </c>
      <c r="AA127" s="6">
        <v>0</v>
      </c>
      <c r="AB127" s="6">
        <v>0.00017</v>
      </c>
      <c r="AC127" s="116">
        <v>0.0011200689804637684</v>
      </c>
      <c r="AD127" s="118">
        <v>0.0002869637270053931</v>
      </c>
      <c r="AE127" s="112">
        <v>0.00020438754658503157</v>
      </c>
    </row>
    <row r="128" spans="1:31" ht="15">
      <c r="A128" s="4" t="s">
        <v>131</v>
      </c>
      <c r="B128" s="2">
        <v>0.1936</v>
      </c>
      <c r="C128" s="49">
        <v>0.193247653336815</v>
      </c>
      <c r="D128" s="49">
        <v>0.00348836999545314</v>
      </c>
      <c r="E128" s="86">
        <f t="shared" si="22"/>
        <v>0.14407495941937487</v>
      </c>
      <c r="F128" s="86">
        <f t="shared" si="23"/>
        <v>0.24242034725425515</v>
      </c>
      <c r="G128" s="108">
        <v>0.12995016268619233</v>
      </c>
      <c r="H128" s="2">
        <v>0.197058966</v>
      </c>
      <c r="I128" s="2">
        <v>0.18390953059317316</v>
      </c>
      <c r="J128" s="49">
        <v>0.187276810734968</v>
      </c>
      <c r="K128" s="49">
        <v>0.00391186507266434</v>
      </c>
      <c r="L128" s="86">
        <f t="shared" si="24"/>
        <v>0.13520476213067154</v>
      </c>
      <c r="M128" s="87">
        <f t="shared" si="25"/>
        <v>0.23934885933926445</v>
      </c>
      <c r="N128" s="2">
        <v>0.1752731998192453</v>
      </c>
      <c r="O128" s="49">
        <v>0.173512230676898</v>
      </c>
      <c r="P128" s="88">
        <v>0.00353544492831503</v>
      </c>
      <c r="Q128" s="86">
        <f t="shared" si="20"/>
        <v>0.12400886024531504</v>
      </c>
      <c r="R128" s="86">
        <f t="shared" si="21"/>
        <v>0.22301560110848095</v>
      </c>
      <c r="S128" s="6">
        <v>0.065</v>
      </c>
      <c r="T128" s="6">
        <v>0.05</v>
      </c>
      <c r="U128" s="6">
        <v>0.1262245</v>
      </c>
      <c r="V128" s="89">
        <v>0.157838</v>
      </c>
      <c r="W128" s="90">
        <v>9.05146000000008E-07</v>
      </c>
      <c r="X128" s="91">
        <f t="shared" si="26"/>
        <v>0.1570459145261431</v>
      </c>
      <c r="Y128" s="91">
        <f t="shared" si="27"/>
        <v>0.1586300854738569</v>
      </c>
      <c r="Z128" s="6">
        <v>0.192</v>
      </c>
      <c r="AA128" s="6">
        <v>0.203</v>
      </c>
      <c r="AB128" s="6">
        <v>0.181712</v>
      </c>
      <c r="AC128" s="116">
        <v>0.17517472611817936</v>
      </c>
      <c r="AD128" s="118">
        <v>0.2735920739350821</v>
      </c>
      <c r="AE128" s="112">
        <v>0.08568947890577448</v>
      </c>
    </row>
    <row r="129" spans="1:31" ht="15">
      <c r="A129" s="4" t="s">
        <v>127</v>
      </c>
      <c r="B129" s="2">
        <v>0.1574</v>
      </c>
      <c r="C129" s="49">
        <v>0.157124398535389</v>
      </c>
      <c r="D129" s="49">
        <v>0.00279465293706397</v>
      </c>
      <c r="E129" s="86">
        <f t="shared" si="22"/>
        <v>0.11311183437503292</v>
      </c>
      <c r="F129" s="86">
        <f t="shared" si="23"/>
        <v>0.2011369626957451</v>
      </c>
      <c r="G129" s="108">
        <v>0.10323633667436939</v>
      </c>
      <c r="H129" s="2">
        <v>0.161243912</v>
      </c>
      <c r="I129" s="2">
        <v>0.1404504366773274</v>
      </c>
      <c r="J129" s="49">
        <v>0.143012477981198</v>
      </c>
      <c r="K129" s="49">
        <v>0.00213910013993964</v>
      </c>
      <c r="L129" s="86">
        <f t="shared" si="24"/>
        <v>0.10450648843496578</v>
      </c>
      <c r="M129" s="87">
        <f t="shared" si="25"/>
        <v>0.18151846752743023</v>
      </c>
      <c r="N129" s="2">
        <v>0.13758938367714832</v>
      </c>
      <c r="O129" s="49">
        <v>0.135886821225475</v>
      </c>
      <c r="P129" s="88">
        <v>0.0020866764483034</v>
      </c>
      <c r="Q129" s="86">
        <f t="shared" si="20"/>
        <v>0.09785559856721245</v>
      </c>
      <c r="R129" s="86">
        <f t="shared" si="21"/>
        <v>0.17391804388373755</v>
      </c>
      <c r="S129" s="6">
        <v>0.063</v>
      </c>
      <c r="T129" s="6">
        <v>0.03</v>
      </c>
      <c r="U129" s="6">
        <v>0.125247</v>
      </c>
      <c r="V129" s="89">
        <v>0.1304935</v>
      </c>
      <c r="W129" s="90">
        <v>1.36942275E-06</v>
      </c>
      <c r="X129" s="91">
        <f t="shared" si="26"/>
        <v>0.12951922513213307</v>
      </c>
      <c r="Y129" s="91">
        <f t="shared" si="27"/>
        <v>0.13146777486786695</v>
      </c>
      <c r="Z129" s="6">
        <v>0.152</v>
      </c>
      <c r="AA129" s="6">
        <v>0.134</v>
      </c>
      <c r="AB129" s="6">
        <v>0.128954</v>
      </c>
      <c r="AC129" s="116">
        <v>0.1421646102587083</v>
      </c>
      <c r="AD129" s="118">
        <v>0.25285359085806547</v>
      </c>
      <c r="AE129" s="112">
        <v>0.055031346918019745</v>
      </c>
    </row>
    <row r="130" spans="1:31" ht="15">
      <c r="A130" s="4" t="s">
        <v>128</v>
      </c>
      <c r="B130" s="2">
        <v>0.2683</v>
      </c>
      <c r="C130" s="49">
        <v>0.266998200345303</v>
      </c>
      <c r="D130" s="49">
        <v>0.00677324180188829</v>
      </c>
      <c r="E130" s="86">
        <f aca="true" t="shared" si="28" ref="E130:E161">C130-SQRT(D130*LN(2))</f>
        <v>0.19847919963579447</v>
      </c>
      <c r="F130" s="86">
        <f aca="true" t="shared" si="29" ref="F130:F161">C130+SQRT(D130*LN(2))</f>
        <v>0.3355172010548116</v>
      </c>
      <c r="G130" s="108">
        <v>0.17575681377967292</v>
      </c>
      <c r="H130" s="2">
        <v>0.283815548</v>
      </c>
      <c r="I130" s="2">
        <v>0.24107632224567802</v>
      </c>
      <c r="J130" s="49">
        <v>0.245450405793661</v>
      </c>
      <c r="K130" s="49">
        <v>0.00681464820171207</v>
      </c>
      <c r="L130" s="86">
        <f aca="true" t="shared" si="30" ref="L130:L161">J130-SQRT(K130*LN(2))</f>
        <v>0.17672228791222455</v>
      </c>
      <c r="M130" s="87">
        <f aca="true" t="shared" si="31" ref="M130:M161">J130+SQRT(K130*LN(2))</f>
        <v>0.31417852367509747</v>
      </c>
      <c r="N130" s="2">
        <v>0.22789888172425998</v>
      </c>
      <c r="O130" s="49">
        <v>0.224855534721523</v>
      </c>
      <c r="P130" s="88">
        <v>0.00612851973285015</v>
      </c>
      <c r="Q130" s="86">
        <f t="shared" si="20"/>
        <v>0.1596791112707761</v>
      </c>
      <c r="R130" s="86">
        <f t="shared" si="21"/>
        <v>0.2900319581722699</v>
      </c>
      <c r="S130" s="6">
        <v>0.095</v>
      </c>
      <c r="T130" s="6">
        <v>0.03</v>
      </c>
      <c r="U130" s="6">
        <v>0.1975095</v>
      </c>
      <c r="V130" s="89">
        <v>0.2128965</v>
      </c>
      <c r="W130" s="90">
        <v>1.18428275000001E-06</v>
      </c>
      <c r="X130" s="91">
        <f aca="true" t="shared" si="32" ref="X130:X161">V130-SQRT(W130*LN(2))</f>
        <v>0.21199047447654698</v>
      </c>
      <c r="Y130" s="91">
        <f aca="true" t="shared" si="33" ref="Y130:Y161">V130+SQRT(W130*LN(2))</f>
        <v>0.213802525523453</v>
      </c>
      <c r="Z130" s="6">
        <v>0.253</v>
      </c>
      <c r="AA130" s="6">
        <v>0.238</v>
      </c>
      <c r="AB130" s="6">
        <v>0.207605</v>
      </c>
      <c r="AC130" s="116">
        <v>0.24748881695273264</v>
      </c>
      <c r="AD130" s="118">
        <v>0.35678585652243666</v>
      </c>
      <c r="AE130" s="112">
        <v>0.11287302260158368</v>
      </c>
    </row>
    <row r="131" spans="1:31" ht="15">
      <c r="A131" s="4" t="s">
        <v>129</v>
      </c>
      <c r="B131" s="2">
        <v>3.51</v>
      </c>
      <c r="C131" s="49">
        <v>3.52070273853786</v>
      </c>
      <c r="D131" s="49">
        <v>1.01830234727118</v>
      </c>
      <c r="E131" s="86">
        <f t="shared" si="28"/>
        <v>2.6805638208768623</v>
      </c>
      <c r="F131" s="86">
        <f t="shared" si="29"/>
        <v>4.360841656198858</v>
      </c>
      <c r="G131" s="108">
        <v>2.357086877636403</v>
      </c>
      <c r="H131" s="2">
        <v>3.570170818</v>
      </c>
      <c r="I131" s="2">
        <v>3.0827946745367405</v>
      </c>
      <c r="J131" s="49">
        <v>3.14750126418319</v>
      </c>
      <c r="K131" s="49">
        <v>0.660252285305845</v>
      </c>
      <c r="L131" s="86">
        <f t="shared" si="30"/>
        <v>2.471001441553496</v>
      </c>
      <c r="M131" s="87">
        <f t="shared" si="31"/>
        <v>3.824001086812884</v>
      </c>
      <c r="N131" s="2">
        <v>3.0281921995825507</v>
      </c>
      <c r="O131" s="49">
        <v>3.0195284558035</v>
      </c>
      <c r="P131" s="88">
        <v>0.645044396370677</v>
      </c>
      <c r="Q131" s="86">
        <f aca="true" t="shared" si="34" ref="Q131:Q162">O131-SQRT(P131*LN(2))</f>
        <v>2.350865084083225</v>
      </c>
      <c r="R131" s="86">
        <f aca="true" t="shared" si="35" ref="R131:R162">O131+SQRT(P131*LN(2))</f>
        <v>3.688191827523775</v>
      </c>
      <c r="S131" s="6">
        <v>1.683</v>
      </c>
      <c r="T131" s="6">
        <v>0.97</v>
      </c>
      <c r="U131" s="6">
        <v>3.109056</v>
      </c>
      <c r="V131" s="89">
        <v>3.121248</v>
      </c>
      <c r="W131" s="90">
        <v>0.0175424324959997</v>
      </c>
      <c r="X131" s="91">
        <f t="shared" si="32"/>
        <v>3.0109779332331508</v>
      </c>
      <c r="Y131" s="91">
        <f t="shared" si="33"/>
        <v>3.2315180667668493</v>
      </c>
      <c r="Z131" s="6">
        <v>3.272</v>
      </c>
      <c r="AA131" s="6">
        <v>2.799</v>
      </c>
      <c r="AB131" s="6">
        <v>2.662502</v>
      </c>
      <c r="AC131" s="116">
        <v>3.1096509925412925</v>
      </c>
      <c r="AD131" s="118">
        <v>3.6563247709153575</v>
      </c>
      <c r="AE131" s="112">
        <v>1.654619383379123</v>
      </c>
    </row>
    <row r="132" spans="1:31" ht="15">
      <c r="A132" s="4" t="s">
        <v>130</v>
      </c>
      <c r="B132" s="2">
        <v>0.3062</v>
      </c>
      <c r="C132" s="49">
        <v>0.304053765800251</v>
      </c>
      <c r="D132" s="49">
        <v>0.0125619994177634</v>
      </c>
      <c r="E132" s="86">
        <f t="shared" si="28"/>
        <v>0.21074077378617842</v>
      </c>
      <c r="F132" s="86">
        <f t="shared" si="29"/>
        <v>0.3973667578143236</v>
      </c>
      <c r="G132" s="108">
        <v>0.1881258192576</v>
      </c>
      <c r="H132" s="2">
        <v>0.310315502</v>
      </c>
      <c r="I132" s="2">
        <v>0.23889157989238535</v>
      </c>
      <c r="J132" s="49">
        <v>0.243312398374241</v>
      </c>
      <c r="K132" s="49">
        <v>0.00849822322312796</v>
      </c>
      <c r="L132" s="86">
        <f t="shared" si="30"/>
        <v>0.16656267872081038</v>
      </c>
      <c r="M132" s="87">
        <f t="shared" si="31"/>
        <v>0.32006211802767165</v>
      </c>
      <c r="N132" s="2">
        <v>0.24918369736404175</v>
      </c>
      <c r="O132" s="49">
        <v>0.246440829463351</v>
      </c>
      <c r="P132" s="88">
        <v>0.00968633170896171</v>
      </c>
      <c r="Q132" s="86">
        <f t="shared" si="34"/>
        <v>0.16450150121350993</v>
      </c>
      <c r="R132" s="86">
        <f t="shared" si="35"/>
        <v>0.32838015771319207</v>
      </c>
      <c r="S132" s="6">
        <v>0.115</v>
      </c>
      <c r="T132" s="6">
        <v>0.04</v>
      </c>
      <c r="U132" s="6">
        <v>0.296582</v>
      </c>
      <c r="V132" s="89">
        <v>0.257526</v>
      </c>
      <c r="W132" s="90">
        <v>1.284874E-06</v>
      </c>
      <c r="X132" s="91">
        <f t="shared" si="32"/>
        <v>0.25658228034328256</v>
      </c>
      <c r="Y132" s="91">
        <f t="shared" si="33"/>
        <v>0.2584697196567174</v>
      </c>
      <c r="Z132" s="6">
        <v>0.293</v>
      </c>
      <c r="AA132" s="6">
        <v>0.209</v>
      </c>
      <c r="AB132" s="6">
        <v>0.236716</v>
      </c>
      <c r="AC132" s="116">
        <v>0.24687364953341062</v>
      </c>
      <c r="AD132" s="118">
        <v>0.3662599425543162</v>
      </c>
      <c r="AE132" s="112">
        <v>0.12692466642930458</v>
      </c>
    </row>
    <row r="133" spans="1:31" ht="15">
      <c r="A133" s="4" t="s">
        <v>126</v>
      </c>
      <c r="B133" s="2">
        <v>0.7741</v>
      </c>
      <c r="C133" s="49">
        <v>0.775236257749577</v>
      </c>
      <c r="D133" s="49">
        <v>0.0565584735032553</v>
      </c>
      <c r="E133" s="86">
        <f t="shared" si="28"/>
        <v>0.577237908146466</v>
      </c>
      <c r="F133" s="86">
        <f t="shared" si="29"/>
        <v>0.9732346073526881</v>
      </c>
      <c r="G133" s="108">
        <v>0.5034800151549047</v>
      </c>
      <c r="H133" s="2">
        <v>0.789076771</v>
      </c>
      <c r="I133" s="2">
        <v>0.7472727122100534</v>
      </c>
      <c r="J133" s="49">
        <v>0.761618085808511</v>
      </c>
      <c r="K133" s="49">
        <v>0.0465781846858831</v>
      </c>
      <c r="L133" s="86">
        <f t="shared" si="30"/>
        <v>0.5819363188130244</v>
      </c>
      <c r="M133" s="87">
        <f t="shared" si="31"/>
        <v>0.9412998528039975</v>
      </c>
      <c r="N133" s="2">
        <v>0.7882287441576299</v>
      </c>
      <c r="O133" s="49">
        <v>0.781332511606776</v>
      </c>
      <c r="P133" s="88">
        <v>0.0623497871612288</v>
      </c>
      <c r="Q133" s="86">
        <f t="shared" si="34"/>
        <v>0.5734441300667813</v>
      </c>
      <c r="R133" s="86">
        <f t="shared" si="35"/>
        <v>0.9892208931467706</v>
      </c>
      <c r="S133" s="6">
        <v>0.51</v>
      </c>
      <c r="T133" s="6">
        <v>2.03</v>
      </c>
      <c r="U133" s="6">
        <v>0.857758</v>
      </c>
      <c r="V133" s="89">
        <v>0.663429</v>
      </c>
      <c r="W133" s="90">
        <v>5.06320899999999E-06</v>
      </c>
      <c r="X133" s="91">
        <f t="shared" si="32"/>
        <v>0.6615556209558833</v>
      </c>
      <c r="Y133" s="91">
        <f t="shared" si="33"/>
        <v>0.6653023790441168</v>
      </c>
      <c r="Z133" s="6">
        <v>0.739</v>
      </c>
      <c r="AA133" s="6">
        <v>0.766</v>
      </c>
      <c r="AB133" s="6">
        <v>0.867584</v>
      </c>
      <c r="AC133" s="116">
        <v>0.6762256874228951</v>
      </c>
      <c r="AD133" s="118">
        <v>0.857233464257036</v>
      </c>
      <c r="AE133" s="112">
        <v>0.4547111942650489</v>
      </c>
    </row>
    <row r="134" spans="1:31" ht="15">
      <c r="A134" s="4" t="s">
        <v>132</v>
      </c>
      <c r="B134" s="2">
        <v>0.0504</v>
      </c>
      <c r="C134" s="49">
        <v>0.057523487863845</v>
      </c>
      <c r="D134" s="49">
        <v>0.00100381371013759</v>
      </c>
      <c r="E134" s="86">
        <f t="shared" si="28"/>
        <v>0.0311456440742308</v>
      </c>
      <c r="F134" s="86">
        <f t="shared" si="29"/>
        <v>0.0839013316534592</v>
      </c>
      <c r="G134" s="108">
        <v>0.08423423779426137</v>
      </c>
      <c r="H134" s="2">
        <v>0.04968291</v>
      </c>
      <c r="I134" s="2">
        <v>0.05010957629099925</v>
      </c>
      <c r="J134" s="49">
        <v>0.0526109790795001</v>
      </c>
      <c r="K134" s="49">
        <v>0.000399096320630838</v>
      </c>
      <c r="L134" s="86">
        <f t="shared" si="30"/>
        <v>0.03597870655235838</v>
      </c>
      <c r="M134" s="87">
        <f t="shared" si="31"/>
        <v>0.06924325160664183</v>
      </c>
      <c r="N134" s="2">
        <v>0.05636095041926497</v>
      </c>
      <c r="O134" s="49">
        <v>0.060127575258696</v>
      </c>
      <c r="P134" s="88">
        <v>0.00111484645800738</v>
      </c>
      <c r="Q134" s="86">
        <f t="shared" si="34"/>
        <v>0.03232914582239409</v>
      </c>
      <c r="R134" s="86">
        <f t="shared" si="35"/>
        <v>0.08792600469499791</v>
      </c>
      <c r="S134" s="6">
        <v>0.05</v>
      </c>
      <c r="T134" s="6">
        <v>0.03</v>
      </c>
      <c r="U134" s="6">
        <v>0.0238245</v>
      </c>
      <c r="V134" s="89">
        <v>0.049864</v>
      </c>
      <c r="W134" s="90">
        <v>3.05574E-07</v>
      </c>
      <c r="X134" s="91">
        <f t="shared" si="32"/>
        <v>0.04940377423306335</v>
      </c>
      <c r="Y134" s="91">
        <f t="shared" si="33"/>
        <v>0.050324225766936646</v>
      </c>
      <c r="Z134" s="6">
        <v>0.038</v>
      </c>
      <c r="AA134" s="6">
        <v>0.042</v>
      </c>
      <c r="AB134" s="6">
        <v>0.054846</v>
      </c>
      <c r="AC134" s="116">
        <v>0.03240075190636901</v>
      </c>
      <c r="AD134" s="118">
        <v>0.025843867593291672</v>
      </c>
      <c r="AE134" s="112">
        <v>0.05365173097857078</v>
      </c>
    </row>
    <row r="135" spans="1:31" ht="15">
      <c r="A135" s="4" t="s">
        <v>133</v>
      </c>
      <c r="B135" s="2">
        <v>0</v>
      </c>
      <c r="C135" s="85">
        <v>6.44254408679062E-05</v>
      </c>
      <c r="D135" s="85">
        <v>2.45141537193529E-07</v>
      </c>
      <c r="E135" s="86">
        <f t="shared" si="28"/>
        <v>-0.0003477870836189482</v>
      </c>
      <c r="F135" s="86">
        <f t="shared" si="29"/>
        <v>0.0004766379653547606</v>
      </c>
      <c r="G135" s="108">
        <v>7.056482342745686E-05</v>
      </c>
      <c r="H135" s="2">
        <v>3.95033E-05</v>
      </c>
      <c r="I135" s="2">
        <v>0.0002467899436762891</v>
      </c>
      <c r="J135" s="49">
        <v>0.00033900291149724</v>
      </c>
      <c r="K135" s="85">
        <v>3.771661334324E-06</v>
      </c>
      <c r="L135" s="86">
        <f t="shared" si="30"/>
        <v>-0.0012778818771978734</v>
      </c>
      <c r="M135" s="87">
        <f t="shared" si="31"/>
        <v>0.0019558877001923537</v>
      </c>
      <c r="N135" s="2">
        <v>3.681432511925355E-05</v>
      </c>
      <c r="O135" s="85">
        <v>1.8334212453251E-05</v>
      </c>
      <c r="P135" s="88">
        <v>7.05514723041771E-09</v>
      </c>
      <c r="Q135" s="86">
        <f t="shared" si="34"/>
        <v>-5.159614870125286E-05</v>
      </c>
      <c r="R135" s="86">
        <f t="shared" si="35"/>
        <v>8.826457360775486E-05</v>
      </c>
      <c r="S135" s="6">
        <v>0</v>
      </c>
      <c r="T135" s="6">
        <v>0.01</v>
      </c>
      <c r="U135" s="6">
        <v>1.9E-05</v>
      </c>
      <c r="V135" s="89">
        <v>5.5E-06</v>
      </c>
      <c r="W135" s="90">
        <v>6.475E-11</v>
      </c>
      <c r="X135" s="91">
        <f t="shared" si="32"/>
        <v>-1.1993492177417101E-06</v>
      </c>
      <c r="Y135" s="91">
        <f t="shared" si="33"/>
        <v>1.2199349217741709E-05</v>
      </c>
      <c r="Z135" s="6">
        <v>0</v>
      </c>
      <c r="AA135" s="6">
        <v>0.001</v>
      </c>
      <c r="AB135" s="6">
        <v>3E-05</v>
      </c>
      <c r="AC135" s="116">
        <v>0.0012535487035242176</v>
      </c>
      <c r="AD135" s="118">
        <v>3.426432561258425E-05</v>
      </c>
      <c r="AE135" s="112">
        <v>0.00040877509317006314</v>
      </c>
    </row>
    <row r="136" spans="1:31" ht="15">
      <c r="A136" s="4" t="s">
        <v>134</v>
      </c>
      <c r="B136" s="2">
        <v>0.0053</v>
      </c>
      <c r="C136" s="49">
        <v>0.00919311367709465</v>
      </c>
      <c r="D136" s="49">
        <v>0.000249713890091536</v>
      </c>
      <c r="E136" s="86">
        <f t="shared" si="28"/>
        <v>-0.003963195792646635</v>
      </c>
      <c r="F136" s="86">
        <f t="shared" si="29"/>
        <v>0.022349423146835936</v>
      </c>
      <c r="G136" s="108">
        <v>0.01368957574492663</v>
      </c>
      <c r="H136" s="2">
        <v>0.005124091</v>
      </c>
      <c r="I136" s="2">
        <v>0.004444209227654465</v>
      </c>
      <c r="J136" s="49">
        <v>0.00468296791209605</v>
      </c>
      <c r="K136" s="85">
        <v>1.47921835324532E-05</v>
      </c>
      <c r="L136" s="86">
        <f t="shared" si="30"/>
        <v>0.001480912273940275</v>
      </c>
      <c r="M136" s="87">
        <f t="shared" si="31"/>
        <v>0.007885023550251825</v>
      </c>
      <c r="N136" s="2">
        <v>0.004404062087250058</v>
      </c>
      <c r="O136" s="49">
        <v>0.00463166148409713</v>
      </c>
      <c r="P136" s="88">
        <v>3.80167766934698E-05</v>
      </c>
      <c r="Q136" s="86">
        <f t="shared" si="34"/>
        <v>-0.0005016826090896527</v>
      </c>
      <c r="R136" s="86">
        <f t="shared" si="35"/>
        <v>0.009765005577283912</v>
      </c>
      <c r="S136" s="6">
        <v>0.009</v>
      </c>
      <c r="T136" s="6">
        <v>0.04</v>
      </c>
      <c r="U136" s="6">
        <v>0.002356</v>
      </c>
      <c r="V136" s="89">
        <v>0.00279</v>
      </c>
      <c r="W136" s="90">
        <v>1.22E-08</v>
      </c>
      <c r="X136" s="91">
        <f t="shared" si="32"/>
        <v>0.0026980413375323926</v>
      </c>
      <c r="Y136" s="91">
        <f t="shared" si="33"/>
        <v>0.0028819586624676072</v>
      </c>
      <c r="Z136" s="6">
        <v>0.004</v>
      </c>
      <c r="AA136" s="6">
        <v>0.003</v>
      </c>
      <c r="AB136" s="6">
        <v>0.002541</v>
      </c>
      <c r="AC136" s="116">
        <v>0.006093639531020502</v>
      </c>
      <c r="AD136" s="118">
        <v>0.006407428889553255</v>
      </c>
      <c r="AE136" s="112">
        <v>0.0074601454503536516</v>
      </c>
    </row>
    <row r="137" spans="1:31" ht="15">
      <c r="A137" s="4" t="s">
        <v>135</v>
      </c>
      <c r="B137" s="2">
        <v>0.0004</v>
      </c>
      <c r="C137" s="49">
        <v>0.000536072947649746</v>
      </c>
      <c r="D137" s="85">
        <v>2.87655760074686E-06</v>
      </c>
      <c r="E137" s="86">
        <f t="shared" si="28"/>
        <v>-0.0008759744278571691</v>
      </c>
      <c r="F137" s="86">
        <f t="shared" si="29"/>
        <v>0.001948120323156661</v>
      </c>
      <c r="G137" s="108">
        <v>0.0007862937467630908</v>
      </c>
      <c r="H137" s="2">
        <v>0.000358639</v>
      </c>
      <c r="I137" s="2">
        <v>0.00031156325733912744</v>
      </c>
      <c r="J137" s="49">
        <v>0.000316475871121814</v>
      </c>
      <c r="K137" s="85">
        <v>5.47585274306412E-07</v>
      </c>
      <c r="L137" s="86">
        <f t="shared" si="30"/>
        <v>-0.0002996062573331783</v>
      </c>
      <c r="M137" s="87">
        <f t="shared" si="31"/>
        <v>0.0009325579995768063</v>
      </c>
      <c r="N137" s="2">
        <v>0.00034973608863290875</v>
      </c>
      <c r="O137" s="49">
        <v>0.000329476302998065</v>
      </c>
      <c r="P137" s="88">
        <v>6.5554431824542E-07</v>
      </c>
      <c r="Q137" s="86">
        <f t="shared" si="34"/>
        <v>-0.0003446072941350386</v>
      </c>
      <c r="R137" s="86">
        <f t="shared" si="35"/>
        <v>0.0010035599001311686</v>
      </c>
      <c r="S137" s="6">
        <v>0.003</v>
      </c>
      <c r="T137" s="6">
        <v>0.01</v>
      </c>
      <c r="U137" s="6">
        <v>0.002321</v>
      </c>
      <c r="V137" s="89">
        <v>0.00057</v>
      </c>
      <c r="W137" s="90">
        <v>4.91E-09</v>
      </c>
      <c r="X137" s="91">
        <f t="shared" si="32"/>
        <v>0.0005116617393424406</v>
      </c>
      <c r="Y137" s="91">
        <f t="shared" si="33"/>
        <v>0.0006283382606575593</v>
      </c>
      <c r="Z137" s="6">
        <v>0</v>
      </c>
      <c r="AA137" s="6">
        <v>0</v>
      </c>
      <c r="AB137" s="6">
        <v>0.000165</v>
      </c>
      <c r="AC137" s="116">
        <v>0.0013638145617045885</v>
      </c>
      <c r="AD137" s="118">
        <v>0.002124388187980224</v>
      </c>
      <c r="AE137" s="112">
        <v>0.0025037474456666366</v>
      </c>
    </row>
    <row r="138" spans="1:31" ht="15">
      <c r="A138" s="4" t="s">
        <v>136</v>
      </c>
      <c r="B138" s="2">
        <v>0.0082</v>
      </c>
      <c r="C138" s="49">
        <v>0.00743653901614617</v>
      </c>
      <c r="D138" s="85">
        <v>2.47265046894109E-05</v>
      </c>
      <c r="E138" s="86">
        <f t="shared" si="28"/>
        <v>0.003296598556360857</v>
      </c>
      <c r="F138" s="86">
        <f t="shared" si="29"/>
        <v>0.011576479475931482</v>
      </c>
      <c r="G138" s="108">
        <v>0.007056482342745686</v>
      </c>
      <c r="H138" s="2">
        <v>0.008224918</v>
      </c>
      <c r="I138" s="2">
        <v>0.006840821833179483</v>
      </c>
      <c r="J138" s="49">
        <v>0.00685679974750415</v>
      </c>
      <c r="K138" s="85">
        <v>1.1144144988292E-05</v>
      </c>
      <c r="L138" s="86">
        <f t="shared" si="30"/>
        <v>0.00407749539598274</v>
      </c>
      <c r="M138" s="87">
        <f t="shared" si="31"/>
        <v>0.00963610409902556</v>
      </c>
      <c r="N138" s="2">
        <v>0.006728906511178833</v>
      </c>
      <c r="O138" s="49">
        <v>0.00633646257419018</v>
      </c>
      <c r="P138" s="88">
        <v>6.17018943726505E-05</v>
      </c>
      <c r="Q138" s="86">
        <f t="shared" si="34"/>
        <v>-0.0002032999688697931</v>
      </c>
      <c r="R138" s="86">
        <f t="shared" si="35"/>
        <v>0.012876225117250152</v>
      </c>
      <c r="S138" s="6">
        <v>0.017</v>
      </c>
      <c r="T138" s="6">
        <v>1.21</v>
      </c>
      <c r="U138" s="6">
        <v>0.026225</v>
      </c>
      <c r="V138" s="89">
        <v>0.012667</v>
      </c>
      <c r="W138" s="90">
        <v>5.6161E-08</v>
      </c>
      <c r="X138" s="91">
        <f t="shared" si="32"/>
        <v>0.01246969860921061</v>
      </c>
      <c r="Y138" s="91">
        <f t="shared" si="33"/>
        <v>0.012864301390789389</v>
      </c>
      <c r="Z138" s="6">
        <v>0.007</v>
      </c>
      <c r="AA138" s="6">
        <v>0.005</v>
      </c>
      <c r="AB138" s="6">
        <v>0.003604</v>
      </c>
      <c r="AC138" s="116">
        <v>0.01606399449701405</v>
      </c>
      <c r="AD138" s="118">
        <v>0.022515944968169426</v>
      </c>
      <c r="AE138" s="112">
        <v>0.02079643286502696</v>
      </c>
    </row>
    <row r="139" spans="1:31" ht="15">
      <c r="A139" s="4" t="s">
        <v>137</v>
      </c>
      <c r="B139" s="2">
        <v>0.0763</v>
      </c>
      <c r="C139" s="49">
        <v>0.0766521923787984</v>
      </c>
      <c r="D139" s="49">
        <v>0.00315100310549717</v>
      </c>
      <c r="E139" s="86">
        <f t="shared" si="28"/>
        <v>0.029917741290645082</v>
      </c>
      <c r="F139" s="86">
        <f t="shared" si="29"/>
        <v>0.12338664346695172</v>
      </c>
      <c r="G139" s="108">
        <v>0.053830879586088516</v>
      </c>
      <c r="H139" s="2">
        <v>0.078141935</v>
      </c>
      <c r="I139" s="2">
        <v>0.08462850547302331</v>
      </c>
      <c r="J139" s="49">
        <v>0.0841667370476216</v>
      </c>
      <c r="K139" s="49">
        <v>0.000375963277447838</v>
      </c>
      <c r="L139" s="86">
        <f t="shared" si="30"/>
        <v>0.06802369254675233</v>
      </c>
      <c r="M139" s="87">
        <f t="shared" si="31"/>
        <v>0.10030978154849088</v>
      </c>
      <c r="N139" s="2">
        <v>0.07759272176263834</v>
      </c>
      <c r="O139" s="49">
        <v>0.0719846113618103</v>
      </c>
      <c r="P139" s="88">
        <v>0.000538499523384098</v>
      </c>
      <c r="Q139" s="86">
        <f t="shared" si="34"/>
        <v>0.052664688319350686</v>
      </c>
      <c r="R139" s="86">
        <f t="shared" si="35"/>
        <v>0.0913045344042699</v>
      </c>
      <c r="S139" s="6">
        <v>0.061</v>
      </c>
      <c r="T139" s="6">
        <v>0.05</v>
      </c>
      <c r="U139" s="6">
        <v>0.110101</v>
      </c>
      <c r="V139" s="89">
        <v>0.136123</v>
      </c>
      <c r="W139" s="90">
        <v>1.552441E-06</v>
      </c>
      <c r="X139" s="91">
        <f t="shared" si="32"/>
        <v>0.13508566201162028</v>
      </c>
      <c r="Y139" s="91">
        <f t="shared" si="33"/>
        <v>0.1371603379883797</v>
      </c>
      <c r="Z139" s="6">
        <v>0.07</v>
      </c>
      <c r="AA139" s="6">
        <v>0.095</v>
      </c>
      <c r="AB139" s="6">
        <v>0.077305</v>
      </c>
      <c r="AC139" s="116">
        <v>0.10485122419709277</v>
      </c>
      <c r="AD139" s="118">
        <v>0.1345474405992152</v>
      </c>
      <c r="AE139" s="112">
        <v>0.14112960091696428</v>
      </c>
    </row>
    <row r="140" spans="1:31" ht="15">
      <c r="A140" s="4" t="s">
        <v>138</v>
      </c>
      <c r="B140" s="2">
        <v>0.001</v>
      </c>
      <c r="C140" s="49">
        <v>0.00103170067875224</v>
      </c>
      <c r="D140" s="85">
        <v>1.91923341780925E-06</v>
      </c>
      <c r="E140" s="86">
        <f t="shared" si="28"/>
        <v>-0.00012169050917617023</v>
      </c>
      <c r="F140" s="86">
        <f t="shared" si="29"/>
        <v>0.00218509186668065</v>
      </c>
      <c r="G140" s="108">
        <v>0.001360893023243811</v>
      </c>
      <c r="H140" s="2">
        <v>0.001041534</v>
      </c>
      <c r="I140" s="2">
        <v>0.001618609117395955</v>
      </c>
      <c r="J140" s="49">
        <v>0.00172464970040899</v>
      </c>
      <c r="K140" s="85">
        <v>2.66187909355313E-06</v>
      </c>
      <c r="L140" s="86">
        <f t="shared" si="30"/>
        <v>0.0003663146943490654</v>
      </c>
      <c r="M140" s="87">
        <f t="shared" si="31"/>
        <v>0.003082984706468914</v>
      </c>
      <c r="N140" s="2">
        <v>0.0017872761065960193</v>
      </c>
      <c r="O140" s="49">
        <v>0.00184836826685557</v>
      </c>
      <c r="P140" s="88">
        <v>1.68151659340688E-05</v>
      </c>
      <c r="Q140" s="86">
        <f t="shared" si="34"/>
        <v>-0.0015656301013115017</v>
      </c>
      <c r="R140" s="86">
        <f t="shared" si="35"/>
        <v>0.005262366635022641</v>
      </c>
      <c r="S140" s="6">
        <v>0.001</v>
      </c>
      <c r="T140" s="6">
        <v>0.01</v>
      </c>
      <c r="U140" s="6">
        <v>0.000661</v>
      </c>
      <c r="V140" s="89">
        <v>0.001348</v>
      </c>
      <c r="W140" s="90">
        <v>1.3696E-08</v>
      </c>
      <c r="X140" s="91">
        <f t="shared" si="32"/>
        <v>0.001250566208197828</v>
      </c>
      <c r="Y140" s="91">
        <f t="shared" si="33"/>
        <v>0.001445433791802172</v>
      </c>
      <c r="Z140" s="6">
        <v>0.001</v>
      </c>
      <c r="AA140" s="6">
        <v>0.001</v>
      </c>
      <c r="AB140" s="6">
        <v>0.001571</v>
      </c>
      <c r="AC140" s="116">
        <v>0.0013028781663943835</v>
      </c>
      <c r="AD140" s="118">
        <v>0.000822343814702022</v>
      </c>
      <c r="AE140" s="112">
        <v>0.0010730346195714157</v>
      </c>
    </row>
    <row r="141" spans="1:31" ht="15">
      <c r="A141" s="4" t="s">
        <v>139</v>
      </c>
      <c r="B141" s="2">
        <v>0.5594</v>
      </c>
      <c r="C141" s="49">
        <v>0.560442519428078</v>
      </c>
      <c r="D141" s="49">
        <v>0.00581049717257295</v>
      </c>
      <c r="E141" s="86">
        <f t="shared" si="28"/>
        <v>0.49697969776987816</v>
      </c>
      <c r="F141" s="86">
        <f t="shared" si="29"/>
        <v>0.6239053410862778</v>
      </c>
      <c r="G141" s="108">
        <v>0.6342971171003486</v>
      </c>
      <c r="H141" s="2">
        <v>0.560601153</v>
      </c>
      <c r="I141" s="2">
        <v>0.5875728408570192</v>
      </c>
      <c r="J141" s="49">
        <v>0.599871506484142</v>
      </c>
      <c r="K141" s="49">
        <v>0.00395176029731274</v>
      </c>
      <c r="L141" s="86">
        <f t="shared" si="30"/>
        <v>0.547534602598537</v>
      </c>
      <c r="M141" s="87">
        <f t="shared" si="31"/>
        <v>0.652208410369747</v>
      </c>
      <c r="N141" s="2">
        <v>0.6149464867920114</v>
      </c>
      <c r="O141" s="49">
        <v>0.617264863977153</v>
      </c>
      <c r="P141" s="88">
        <v>0.00599274005913328</v>
      </c>
      <c r="Q141" s="86">
        <f t="shared" si="34"/>
        <v>0.5528144886809851</v>
      </c>
      <c r="R141" s="86">
        <f t="shared" si="35"/>
        <v>0.6817152392733208</v>
      </c>
      <c r="S141" s="6">
        <v>0.804</v>
      </c>
      <c r="T141" s="6">
        <v>0.94</v>
      </c>
      <c r="U141" s="6">
        <v>0.639911</v>
      </c>
      <c r="V141" s="89">
        <v>0.623382</v>
      </c>
      <c r="W141" s="90">
        <v>2.19090599999997E-06</v>
      </c>
      <c r="X141" s="91">
        <f t="shared" si="32"/>
        <v>0.6221496768618695</v>
      </c>
      <c r="Y141" s="91">
        <f t="shared" si="33"/>
        <v>0.6246143231381305</v>
      </c>
      <c r="Z141" s="6">
        <v>0.565</v>
      </c>
      <c r="AA141" s="6">
        <v>0.582</v>
      </c>
      <c r="AB141" s="6">
        <v>0.60299</v>
      </c>
      <c r="AC141" s="116">
        <v>0.5704168912994991</v>
      </c>
      <c r="AD141" s="118">
        <v>0.63329468117529</v>
      </c>
      <c r="AE141" s="112">
        <v>0.721028167465345</v>
      </c>
    </row>
    <row r="142" spans="1:31" ht="15">
      <c r="A142" s="4" t="s">
        <v>140</v>
      </c>
      <c r="B142" s="2">
        <v>0.4563</v>
      </c>
      <c r="C142" s="49">
        <v>0.456803196241485</v>
      </c>
      <c r="D142" s="49">
        <v>0.00503799569581514</v>
      </c>
      <c r="E142" s="86">
        <f t="shared" si="28"/>
        <v>0.3977094358921266</v>
      </c>
      <c r="F142" s="86">
        <f t="shared" si="29"/>
        <v>0.5158969565908434</v>
      </c>
      <c r="G142" s="108">
        <v>0.5034094503314772</v>
      </c>
      <c r="H142" s="2">
        <v>0.453403071</v>
      </c>
      <c r="I142" s="2">
        <v>0.40860363241346565</v>
      </c>
      <c r="J142" s="49">
        <v>0.417132493745148</v>
      </c>
      <c r="K142" s="49">
        <v>0.00240322421507114</v>
      </c>
      <c r="L142" s="86">
        <f t="shared" si="30"/>
        <v>0.3763184264529759</v>
      </c>
      <c r="M142" s="87">
        <f t="shared" si="31"/>
        <v>0.45794656103732007</v>
      </c>
      <c r="N142" s="2">
        <v>0.46388682072431986</v>
      </c>
      <c r="O142" s="49">
        <v>0.465850536808082</v>
      </c>
      <c r="P142" s="88">
        <v>0.00262687096149615</v>
      </c>
      <c r="Q142" s="86">
        <f t="shared" si="34"/>
        <v>0.42317960758623535</v>
      </c>
      <c r="R142" s="86">
        <f t="shared" si="35"/>
        <v>0.5085214660299286</v>
      </c>
      <c r="S142" s="6">
        <v>0.589</v>
      </c>
      <c r="T142" s="6">
        <v>0.95</v>
      </c>
      <c r="U142" s="6">
        <v>0.4736545</v>
      </c>
      <c r="V142" s="89">
        <v>0.4601425</v>
      </c>
      <c r="W142" s="90">
        <v>3.82358874999996E-06</v>
      </c>
      <c r="X142" s="91">
        <f t="shared" si="32"/>
        <v>0.45851452280062555</v>
      </c>
      <c r="Y142" s="91">
        <f t="shared" si="33"/>
        <v>0.4617704771993745</v>
      </c>
      <c r="Z142" s="6">
        <v>0.501</v>
      </c>
      <c r="AA142" s="6">
        <v>0.366</v>
      </c>
      <c r="AB142" s="6">
        <v>0.466763</v>
      </c>
      <c r="AC142" s="116">
        <v>0.4884255205430633</v>
      </c>
      <c r="AD142" s="118">
        <v>0.6127917653368599</v>
      </c>
      <c r="AE142" s="112">
        <v>0.6294625465952509</v>
      </c>
    </row>
    <row r="143" spans="1:31" ht="15">
      <c r="A143" s="4" t="s">
        <v>141</v>
      </c>
      <c r="B143" s="2">
        <v>0.5213</v>
      </c>
      <c r="C143" s="49">
        <v>0.519081072633874</v>
      </c>
      <c r="D143" s="49">
        <v>0.00969068169579666</v>
      </c>
      <c r="E143" s="86">
        <f t="shared" si="28"/>
        <v>0.43712334758525323</v>
      </c>
      <c r="F143" s="86">
        <f t="shared" si="29"/>
        <v>0.6010387976824948</v>
      </c>
      <c r="G143" s="108">
        <v>0.5465951222690808</v>
      </c>
      <c r="H143" s="2">
        <v>0.514500242</v>
      </c>
      <c r="I143" s="2">
        <v>0.49278668565677414</v>
      </c>
      <c r="J143" s="49">
        <v>0.503919608430614</v>
      </c>
      <c r="K143" s="49">
        <v>0.00502199783622191</v>
      </c>
      <c r="L143" s="86">
        <f t="shared" si="30"/>
        <v>0.4449197470667484</v>
      </c>
      <c r="M143" s="87">
        <f t="shared" si="31"/>
        <v>0.5629194697944796</v>
      </c>
      <c r="N143" s="2">
        <v>0.5151179126573439</v>
      </c>
      <c r="O143" s="49">
        <v>0.51732148054689</v>
      </c>
      <c r="P143" s="88">
        <v>0.00803940598952559</v>
      </c>
      <c r="Q143" s="86">
        <f t="shared" si="34"/>
        <v>0.44267235734362387</v>
      </c>
      <c r="R143" s="86">
        <f t="shared" si="35"/>
        <v>0.5919706037501561</v>
      </c>
      <c r="S143" s="6">
        <v>0.473</v>
      </c>
      <c r="T143" s="6">
        <v>0.19</v>
      </c>
      <c r="U143" s="6">
        <v>0.434992</v>
      </c>
      <c r="V143" s="89">
        <v>0.5709435</v>
      </c>
      <c r="W143" s="90">
        <v>3.19116275E-06</v>
      </c>
      <c r="X143" s="91">
        <f t="shared" si="32"/>
        <v>0.5694562389392341</v>
      </c>
      <c r="Y143" s="91">
        <f t="shared" si="33"/>
        <v>0.572430761060766</v>
      </c>
      <c r="Z143" s="6">
        <v>0.58</v>
      </c>
      <c r="AA143" s="6">
        <v>0.493</v>
      </c>
      <c r="AB143" s="6">
        <v>0.500053</v>
      </c>
      <c r="AC143" s="116">
        <v>0.5067992945956451</v>
      </c>
      <c r="AD143" s="118">
        <v>0.3201701415646888</v>
      </c>
      <c r="AE143" s="112">
        <v>0.5269621919828577</v>
      </c>
    </row>
    <row r="144" spans="1:31" ht="15">
      <c r="A144" s="4" t="s">
        <v>142</v>
      </c>
      <c r="B144" s="2">
        <v>0.1764</v>
      </c>
      <c r="C144" s="49">
        <v>0.175343765213561</v>
      </c>
      <c r="D144" s="49">
        <v>0.000975995422126768</v>
      </c>
      <c r="E144" s="86">
        <f t="shared" si="28"/>
        <v>0.1493339886845982</v>
      </c>
      <c r="F144" s="86">
        <f t="shared" si="29"/>
        <v>0.20135354174252376</v>
      </c>
      <c r="G144" s="108">
        <v>0.14150263235017316</v>
      </c>
      <c r="H144" s="2">
        <v>0.176728478</v>
      </c>
      <c r="I144" s="2">
        <v>0.15032691956256022</v>
      </c>
      <c r="J144" s="49">
        <v>0.153474665480793</v>
      </c>
      <c r="K144" s="49">
        <v>0.000441950481419364</v>
      </c>
      <c r="L144" s="86">
        <f t="shared" si="30"/>
        <v>0.13597218765212707</v>
      </c>
      <c r="M144" s="87">
        <f t="shared" si="31"/>
        <v>0.17097714330945893</v>
      </c>
      <c r="N144" s="2">
        <v>0.15486796945274292</v>
      </c>
      <c r="O144" s="49">
        <v>0.154230394345826</v>
      </c>
      <c r="P144" s="88">
        <v>0.0034336260902452</v>
      </c>
      <c r="Q144" s="86">
        <f t="shared" si="34"/>
        <v>0.10544506618714156</v>
      </c>
      <c r="R144" s="86">
        <f t="shared" si="35"/>
        <v>0.20301572250451044</v>
      </c>
      <c r="S144" s="6">
        <v>0.136</v>
      </c>
      <c r="T144" s="6">
        <v>0.01</v>
      </c>
      <c r="U144" s="6">
        <v>0.193328</v>
      </c>
      <c r="V144" s="89">
        <v>0.2123955</v>
      </c>
      <c r="W144" s="90">
        <v>2.65897475E-06</v>
      </c>
      <c r="X144" s="91">
        <f t="shared" si="32"/>
        <v>0.21103790622749563</v>
      </c>
      <c r="Y144" s="91">
        <f t="shared" si="33"/>
        <v>0.21375309377250434</v>
      </c>
      <c r="Z144" s="6">
        <v>0.174</v>
      </c>
      <c r="AA144" s="6">
        <v>0.13</v>
      </c>
      <c r="AB144" s="6">
        <v>0.131227</v>
      </c>
      <c r="AC144" s="116">
        <v>0.1389872125032476</v>
      </c>
      <c r="AD144" s="118">
        <v>0.1331982827782197</v>
      </c>
      <c r="AE144" s="112">
        <v>0.15589660115773282</v>
      </c>
    </row>
    <row r="145" spans="1:31" ht="15">
      <c r="A145" s="4" t="s">
        <v>143</v>
      </c>
      <c r="B145" s="2">
        <v>0.0359</v>
      </c>
      <c r="C145" s="49">
        <v>0.0425957534082424</v>
      </c>
      <c r="D145" s="49">
        <v>0.000983901407860781</v>
      </c>
      <c r="E145" s="86">
        <f t="shared" si="28"/>
        <v>0.016480844126231457</v>
      </c>
      <c r="F145" s="86">
        <f t="shared" si="29"/>
        <v>0.06871066269025333</v>
      </c>
      <c r="G145" s="108">
        <v>0.0657664154343898</v>
      </c>
      <c r="H145" s="2">
        <v>0.034913427</v>
      </c>
      <c r="I145" s="2">
        <v>0.05976080002676216</v>
      </c>
      <c r="J145" s="49">
        <v>0.0622519860302295</v>
      </c>
      <c r="K145" s="49">
        <v>0.000305515784933815</v>
      </c>
      <c r="L145" s="86">
        <f t="shared" si="30"/>
        <v>0.04769975579072901</v>
      </c>
      <c r="M145" s="87">
        <f t="shared" si="31"/>
        <v>0.07680421626973</v>
      </c>
      <c r="N145" s="2">
        <v>0.050086681030661</v>
      </c>
      <c r="O145" s="49">
        <v>0.0511930796779103</v>
      </c>
      <c r="P145" s="88">
        <v>0.000595078627243182</v>
      </c>
      <c r="Q145" s="86">
        <f t="shared" si="34"/>
        <v>0.030883548105638765</v>
      </c>
      <c r="R145" s="86">
        <f t="shared" si="35"/>
        <v>0.07150261125018184</v>
      </c>
      <c r="S145" s="6">
        <v>0.016</v>
      </c>
      <c r="T145" s="6">
        <v>0.03</v>
      </c>
      <c r="U145" s="6">
        <v>0.007049</v>
      </c>
      <c r="V145" s="89">
        <v>0.0228635</v>
      </c>
      <c r="W145" s="90">
        <v>2.6129275E-07</v>
      </c>
      <c r="X145" s="91">
        <f t="shared" si="32"/>
        <v>0.02243792470353267</v>
      </c>
      <c r="Y145" s="91">
        <f t="shared" si="33"/>
        <v>0.023289075296467326</v>
      </c>
      <c r="Z145" s="6">
        <v>0.029</v>
      </c>
      <c r="AA145" s="6">
        <v>0.077</v>
      </c>
      <c r="AB145" s="6">
        <v>0.055337</v>
      </c>
      <c r="AC145" s="116">
        <v>0.039440356431252696</v>
      </c>
      <c r="AD145" s="118">
        <v>0.038243270424345596</v>
      </c>
      <c r="AE145" s="112">
        <v>0.04287028789621037</v>
      </c>
    </row>
    <row r="146" spans="1:31" ht="15">
      <c r="A146" s="4" t="s">
        <v>144</v>
      </c>
      <c r="B146" s="2">
        <v>0.1755</v>
      </c>
      <c r="C146" s="49">
        <v>0.173608016146279</v>
      </c>
      <c r="D146" s="49">
        <v>0.00249551023819454</v>
      </c>
      <c r="E146" s="86">
        <f t="shared" si="28"/>
        <v>0.13201768210502582</v>
      </c>
      <c r="F146" s="86">
        <f t="shared" si="29"/>
        <v>0.21519835018753217</v>
      </c>
      <c r="G146" s="108">
        <v>0.15627084182463374</v>
      </c>
      <c r="H146" s="2">
        <v>0.171580794</v>
      </c>
      <c r="I146" s="2">
        <v>0.07834133263372171</v>
      </c>
      <c r="J146" s="49">
        <v>0.0769359952810079</v>
      </c>
      <c r="K146" s="49">
        <v>0.000495864245176999</v>
      </c>
      <c r="L146" s="86">
        <f t="shared" si="30"/>
        <v>0.05839666132628013</v>
      </c>
      <c r="M146" s="87">
        <f t="shared" si="31"/>
        <v>0.09547532923573568</v>
      </c>
      <c r="N146" s="2">
        <v>0.0803733908680168</v>
      </c>
      <c r="O146" s="49">
        <v>0.0765335344584578</v>
      </c>
      <c r="P146" s="88">
        <v>0.000930408175547469</v>
      </c>
      <c r="Q146" s="86">
        <f t="shared" si="34"/>
        <v>0.05113846006103477</v>
      </c>
      <c r="R146" s="86">
        <f t="shared" si="35"/>
        <v>0.10192860885588083</v>
      </c>
      <c r="S146" s="6">
        <v>0.039</v>
      </c>
      <c r="T146" s="6">
        <v>0.02</v>
      </c>
      <c r="U146" s="6">
        <v>0.096375</v>
      </c>
      <c r="V146" s="89">
        <v>0.0660585</v>
      </c>
      <c r="W146" s="90">
        <v>5.16182749999998E-07</v>
      </c>
      <c r="X146" s="91">
        <f t="shared" si="32"/>
        <v>0.06546034398538829</v>
      </c>
      <c r="Y146" s="91">
        <f t="shared" si="33"/>
        <v>0.06665665601461172</v>
      </c>
      <c r="Z146" s="6">
        <v>0.246</v>
      </c>
      <c r="AA146" s="6">
        <v>0.061</v>
      </c>
      <c r="AB146" s="6">
        <v>0.068747</v>
      </c>
      <c r="AC146" s="116">
        <v>0.05997011818457176</v>
      </c>
      <c r="AD146" s="118">
        <v>0.08727980341665524</v>
      </c>
      <c r="AE146" s="112">
        <v>0.03249761990702001</v>
      </c>
    </row>
    <row r="147" spans="1:31" ht="15">
      <c r="A147" s="4" t="s">
        <v>145</v>
      </c>
      <c r="B147" s="2">
        <v>2.4131</v>
      </c>
      <c r="C147" s="49">
        <v>2.4107409387145</v>
      </c>
      <c r="D147" s="49">
        <v>0.544329210450715</v>
      </c>
      <c r="E147" s="86">
        <f t="shared" si="28"/>
        <v>1.7964932219744747</v>
      </c>
      <c r="F147" s="86">
        <f t="shared" si="29"/>
        <v>3.0249886554545253</v>
      </c>
      <c r="G147" s="108">
        <v>1.6722552662729337</v>
      </c>
      <c r="H147" s="2">
        <v>2.428748853</v>
      </c>
      <c r="I147" s="2">
        <v>1.851323530523639</v>
      </c>
      <c r="J147" s="49">
        <v>1.89079733071437</v>
      </c>
      <c r="K147" s="49">
        <v>0.38887473559621</v>
      </c>
      <c r="L147" s="86">
        <f t="shared" si="30"/>
        <v>1.3716177600747819</v>
      </c>
      <c r="M147" s="87">
        <f t="shared" si="31"/>
        <v>2.409976901353958</v>
      </c>
      <c r="N147" s="2">
        <v>1.8368182918825777</v>
      </c>
      <c r="O147" s="49">
        <v>1.8313545774756</v>
      </c>
      <c r="P147" s="88">
        <v>0.357786665837084</v>
      </c>
      <c r="Q147" s="86">
        <f t="shared" si="34"/>
        <v>1.3333597796444197</v>
      </c>
      <c r="R147" s="86">
        <f t="shared" si="35"/>
        <v>2.32934937530678</v>
      </c>
      <c r="S147" s="6">
        <v>1.222</v>
      </c>
      <c r="T147" s="6">
        <v>1.73</v>
      </c>
      <c r="U147" s="6">
        <v>2.754936</v>
      </c>
      <c r="V147" s="89">
        <v>2.29878599999999</v>
      </c>
      <c r="W147" s="90">
        <v>0.0137729362040003</v>
      </c>
      <c r="X147" s="91">
        <f t="shared" si="32"/>
        <v>2.2010789281073433</v>
      </c>
      <c r="Y147" s="91">
        <f t="shared" si="33"/>
        <v>2.3964930718926367</v>
      </c>
      <c r="Z147" s="6">
        <v>2.282</v>
      </c>
      <c r="AA147" s="6">
        <v>1.619</v>
      </c>
      <c r="AB147" s="6">
        <v>1.543205</v>
      </c>
      <c r="AC147" s="116">
        <v>1.8735939362042138</v>
      </c>
      <c r="AD147" s="118">
        <v>2.971115353396301</v>
      </c>
      <c r="AE147" s="112">
        <v>1.5624405998692736</v>
      </c>
    </row>
    <row r="148" spans="1:31" ht="15">
      <c r="A148" s="4" t="s">
        <v>146</v>
      </c>
      <c r="B148" s="2">
        <v>1.2046</v>
      </c>
      <c r="C148" s="49">
        <v>1.21139237527993</v>
      </c>
      <c r="D148" s="49">
        <v>0.119161596285385</v>
      </c>
      <c r="E148" s="86">
        <f t="shared" si="28"/>
        <v>0.9239962644916365</v>
      </c>
      <c r="F148" s="86">
        <f t="shared" si="29"/>
        <v>1.4987884860682237</v>
      </c>
      <c r="G148" s="108">
        <v>0.8377455837307678</v>
      </c>
      <c r="H148" s="2">
        <v>1.217123107</v>
      </c>
      <c r="I148" s="2">
        <v>1.1300216603335966</v>
      </c>
      <c r="J148" s="49">
        <v>1.15391836791049</v>
      </c>
      <c r="K148" s="49">
        <v>0.0945581115232008</v>
      </c>
      <c r="L148" s="86">
        <f t="shared" si="30"/>
        <v>0.8979053049598282</v>
      </c>
      <c r="M148" s="87">
        <f t="shared" si="31"/>
        <v>1.409931430861152</v>
      </c>
      <c r="N148" s="2">
        <v>1.1462092623524602</v>
      </c>
      <c r="O148" s="49">
        <v>1.14351974591937</v>
      </c>
      <c r="P148" s="88">
        <v>0.0990462584086346</v>
      </c>
      <c r="Q148" s="86">
        <f t="shared" si="34"/>
        <v>0.8815013596161244</v>
      </c>
      <c r="R148" s="86">
        <f t="shared" si="35"/>
        <v>1.4055381322226155</v>
      </c>
      <c r="S148" s="6">
        <v>0.866</v>
      </c>
      <c r="T148" s="6">
        <v>1.1</v>
      </c>
      <c r="U148" s="6">
        <v>1.454604</v>
      </c>
      <c r="V148" s="89">
        <v>1.4121455</v>
      </c>
      <c r="W148" s="90">
        <v>4.79870225000003E-06</v>
      </c>
      <c r="X148" s="91">
        <f t="shared" si="32"/>
        <v>1.4103217108304593</v>
      </c>
      <c r="Y148" s="91">
        <f t="shared" si="33"/>
        <v>1.4139692891695408</v>
      </c>
      <c r="Z148" s="6">
        <v>1.153</v>
      </c>
      <c r="AA148" s="6">
        <v>1.071</v>
      </c>
      <c r="AB148" s="6">
        <v>1.090693</v>
      </c>
      <c r="AC148" s="116">
        <v>1.312256567805935</v>
      </c>
      <c r="AD148" s="118">
        <v>1.4505802248087543</v>
      </c>
      <c r="AE148" s="112">
        <v>0.8964437793219484</v>
      </c>
    </row>
    <row r="149" spans="1:31" ht="15">
      <c r="A149" s="4" t="s">
        <v>147</v>
      </c>
      <c r="B149" s="2">
        <v>0.4197</v>
      </c>
      <c r="C149" s="49">
        <v>0.468029064268171</v>
      </c>
      <c r="D149" s="49">
        <v>1.39674757323969</v>
      </c>
      <c r="E149" s="86">
        <f t="shared" si="28"/>
        <v>-0.515917907039245</v>
      </c>
      <c r="F149" s="86">
        <f t="shared" si="29"/>
        <v>1.4519760355755869</v>
      </c>
      <c r="G149" s="108">
        <v>1.362465610737337</v>
      </c>
      <c r="H149" s="2">
        <v>0.378250403</v>
      </c>
      <c r="I149" s="2">
        <v>0.5254659079859385</v>
      </c>
      <c r="J149" s="49">
        <v>0.536440947079201</v>
      </c>
      <c r="K149" s="49">
        <v>0.0918049239670409</v>
      </c>
      <c r="L149" s="86">
        <f t="shared" si="30"/>
        <v>0.2841824998286192</v>
      </c>
      <c r="M149" s="87">
        <f t="shared" si="31"/>
        <v>0.7886993943297828</v>
      </c>
      <c r="N149" s="2">
        <v>0.4691756141733068</v>
      </c>
      <c r="O149" s="49">
        <v>0.474477086875412</v>
      </c>
      <c r="P149" s="88">
        <v>0.0409406532399471</v>
      </c>
      <c r="Q149" s="86">
        <f t="shared" si="34"/>
        <v>0.30601967871669755</v>
      </c>
      <c r="R149" s="86">
        <f t="shared" si="35"/>
        <v>0.6429344950341265</v>
      </c>
      <c r="S149" s="6">
        <v>0.34</v>
      </c>
      <c r="T149" s="6">
        <v>1.7</v>
      </c>
      <c r="U149" s="6">
        <v>0.0929755</v>
      </c>
      <c r="V149" s="89">
        <v>0.127035</v>
      </c>
      <c r="W149" s="90">
        <v>5.95284999999998E-07</v>
      </c>
      <c r="X149" s="91">
        <f t="shared" si="32"/>
        <v>0.12639264486506324</v>
      </c>
      <c r="Y149" s="91">
        <f t="shared" si="33"/>
        <v>0.12767735513493678</v>
      </c>
      <c r="Z149" s="6">
        <v>0.421</v>
      </c>
      <c r="AA149" s="6">
        <v>0.611</v>
      </c>
      <c r="AB149" s="6">
        <v>0.581711</v>
      </c>
      <c r="AC149" s="116">
        <v>0.39782470764922845</v>
      </c>
      <c r="AD149" s="118">
        <v>0.4179048473338838</v>
      </c>
      <c r="AE149" s="112">
        <v>0.32707117142269676</v>
      </c>
    </row>
    <row r="150" spans="1:31" ht="15">
      <c r="A150" s="4" t="s">
        <v>148</v>
      </c>
      <c r="B150" s="2">
        <v>0.2814</v>
      </c>
      <c r="C150" s="49">
        <v>0.279979547229093</v>
      </c>
      <c r="D150" s="49">
        <v>0.00776475329409669</v>
      </c>
      <c r="E150" s="86">
        <f t="shared" si="28"/>
        <v>0.2066166352534451</v>
      </c>
      <c r="F150" s="86">
        <f t="shared" si="29"/>
        <v>0.35334245920474094</v>
      </c>
      <c r="G150" s="108">
        <v>0.29540451224545655</v>
      </c>
      <c r="H150" s="2">
        <v>0.276882351</v>
      </c>
      <c r="I150" s="2">
        <v>0.21342680200174607</v>
      </c>
      <c r="J150" s="49">
        <v>0.217718868339217</v>
      </c>
      <c r="K150" s="49">
        <v>0.000955322750002497</v>
      </c>
      <c r="L150" s="86">
        <f t="shared" si="30"/>
        <v>0.19198602413790486</v>
      </c>
      <c r="M150" s="87">
        <f t="shared" si="31"/>
        <v>0.24345171254052914</v>
      </c>
      <c r="N150" s="2">
        <v>0.20365348180956536</v>
      </c>
      <c r="O150" s="49">
        <v>0.204596125589945</v>
      </c>
      <c r="P150" s="88">
        <v>0.00102580122878141</v>
      </c>
      <c r="Q150" s="86">
        <f t="shared" si="34"/>
        <v>0.17793095674471243</v>
      </c>
      <c r="R150" s="86">
        <f t="shared" si="35"/>
        <v>0.23126129443517757</v>
      </c>
      <c r="S150" s="6">
        <v>0.199</v>
      </c>
      <c r="T150" s="6">
        <v>0.01</v>
      </c>
      <c r="U150" s="6">
        <v>0.190594</v>
      </c>
      <c r="V150" s="89">
        <v>0.1897545</v>
      </c>
      <c r="W150" s="90">
        <v>4.12567475E-06</v>
      </c>
      <c r="X150" s="91">
        <f t="shared" si="32"/>
        <v>0.1880634352996204</v>
      </c>
      <c r="Y150" s="91">
        <f t="shared" si="33"/>
        <v>0.19144556470037957</v>
      </c>
      <c r="Z150" s="6">
        <v>0.386</v>
      </c>
      <c r="AA150" s="6">
        <v>0.24</v>
      </c>
      <c r="AB150" s="6">
        <v>0.203224</v>
      </c>
      <c r="AC150" s="116">
        <v>0.1998829835499125</v>
      </c>
      <c r="AD150" s="118">
        <v>0.1465742188892323</v>
      </c>
      <c r="AE150" s="112">
        <v>0.12283691549760396</v>
      </c>
    </row>
    <row r="151" spans="1:31" ht="15">
      <c r="A151" s="4" t="s">
        <v>149</v>
      </c>
      <c r="B151" s="2">
        <v>0.0667</v>
      </c>
      <c r="C151" s="49">
        <v>0.0715113665681</v>
      </c>
      <c r="D151" s="49">
        <v>0.000858300482936556</v>
      </c>
      <c r="E151" s="86">
        <f t="shared" si="28"/>
        <v>0.04712020915766306</v>
      </c>
      <c r="F151" s="86">
        <f t="shared" si="29"/>
        <v>0.09590252397853695</v>
      </c>
      <c r="G151" s="108">
        <v>0.08043381801823976</v>
      </c>
      <c r="H151" s="2">
        <v>0.06536993</v>
      </c>
      <c r="I151" s="2">
        <v>0.044129986226074266</v>
      </c>
      <c r="J151" s="49">
        <v>0.0459140650401779</v>
      </c>
      <c r="K151" s="49">
        <v>0.000234529390770575</v>
      </c>
      <c r="L151" s="86">
        <f t="shared" si="30"/>
        <v>0.03316403029626187</v>
      </c>
      <c r="M151" s="87">
        <f t="shared" si="31"/>
        <v>0.058664099784093926</v>
      </c>
      <c r="N151" s="2">
        <v>0.05227099765440338</v>
      </c>
      <c r="O151" s="49">
        <v>0.0570372083460935</v>
      </c>
      <c r="P151" s="88">
        <v>0.000586692244214971</v>
      </c>
      <c r="Q151" s="86">
        <f t="shared" si="34"/>
        <v>0.036871294656553075</v>
      </c>
      <c r="R151" s="86">
        <f t="shared" si="35"/>
        <v>0.07720312203563393</v>
      </c>
      <c r="S151" s="6">
        <v>0.056</v>
      </c>
      <c r="T151" s="6">
        <v>0.21</v>
      </c>
      <c r="U151" s="6">
        <v>0.030912</v>
      </c>
      <c r="V151" s="89">
        <v>0.0440965</v>
      </c>
      <c r="W151" s="90">
        <v>2.80802749999999E-07</v>
      </c>
      <c r="X151" s="91">
        <f t="shared" si="32"/>
        <v>0.043655322445657105</v>
      </c>
      <c r="Y151" s="91">
        <f t="shared" si="33"/>
        <v>0.04453767755434289</v>
      </c>
      <c r="Z151" s="6">
        <v>0.088</v>
      </c>
      <c r="AA151" s="6">
        <v>0.039</v>
      </c>
      <c r="AB151" s="6">
        <v>0.055192</v>
      </c>
      <c r="AC151" s="116">
        <v>0.03880197514705055</v>
      </c>
      <c r="AD151" s="118">
        <v>0.02911611068929347</v>
      </c>
      <c r="AE151" s="112">
        <v>0.0566664472907</v>
      </c>
    </row>
    <row r="152" spans="1:31" ht="15">
      <c r="A152" s="4" t="s">
        <v>150</v>
      </c>
      <c r="B152" s="2">
        <v>0.002</v>
      </c>
      <c r="C152" s="49">
        <v>0.00179203279685866</v>
      </c>
      <c r="D152" s="85">
        <v>5.93275945728947E-06</v>
      </c>
      <c r="E152" s="86">
        <f t="shared" si="28"/>
        <v>-0.0002358418271653567</v>
      </c>
      <c r="F152" s="86">
        <f t="shared" si="29"/>
        <v>0.003819907420882677</v>
      </c>
      <c r="G152" s="108">
        <v>0.0016431523169536384</v>
      </c>
      <c r="H152" s="2">
        <v>0.001985407</v>
      </c>
      <c r="I152" s="2">
        <v>0.002336000705868452</v>
      </c>
      <c r="J152" s="49">
        <v>0.00228952856191243</v>
      </c>
      <c r="K152" s="85">
        <v>4.17143512731645E-06</v>
      </c>
      <c r="L152" s="86">
        <f t="shared" si="30"/>
        <v>0.0005891114079798682</v>
      </c>
      <c r="M152" s="87">
        <f t="shared" si="31"/>
        <v>0.003989945715844992</v>
      </c>
      <c r="N152" s="2">
        <v>0.0019972761009590732</v>
      </c>
      <c r="O152" s="49">
        <v>0.00169561567468186</v>
      </c>
      <c r="P152" s="88">
        <v>4.79162322438771E-06</v>
      </c>
      <c r="Q152" s="86">
        <f t="shared" si="34"/>
        <v>-0.0001268277752747896</v>
      </c>
      <c r="R152" s="86">
        <f t="shared" si="35"/>
        <v>0.0035180591246385096</v>
      </c>
      <c r="S152" s="6">
        <v>0.002</v>
      </c>
      <c r="T152" s="6">
        <v>0.01</v>
      </c>
      <c r="U152" s="6">
        <v>0.002816</v>
      </c>
      <c r="V152" s="89">
        <v>0.0028245</v>
      </c>
      <c r="W152" s="90">
        <v>3.576475E-08</v>
      </c>
      <c r="X152" s="91">
        <f t="shared" si="32"/>
        <v>0.0026670508474905905</v>
      </c>
      <c r="Y152" s="91">
        <f t="shared" si="33"/>
        <v>0.00298194915250941</v>
      </c>
      <c r="Z152" s="6">
        <v>0.002</v>
      </c>
      <c r="AA152" s="6">
        <v>0.003</v>
      </c>
      <c r="AB152" s="6">
        <v>0.001992</v>
      </c>
      <c r="AC152" s="116">
        <v>0.002460669677288279</v>
      </c>
      <c r="AD152" s="118">
        <v>0.002355672385865167</v>
      </c>
      <c r="AE152" s="112">
        <v>0.0013285190528027051</v>
      </c>
    </row>
    <row r="153" spans="1:31" ht="15">
      <c r="A153" s="4" t="s">
        <v>151</v>
      </c>
      <c r="B153" s="2">
        <v>0.1331</v>
      </c>
      <c r="C153" s="49">
        <v>0.133351874018517</v>
      </c>
      <c r="D153" s="49">
        <v>0.000854041663089869</v>
      </c>
      <c r="E153" s="86">
        <f t="shared" si="28"/>
        <v>0.10902130536812435</v>
      </c>
      <c r="F153" s="86">
        <f t="shared" si="29"/>
        <v>0.15768244266890966</v>
      </c>
      <c r="G153" s="108">
        <v>0.14561555348708777</v>
      </c>
      <c r="H153" s="2">
        <v>0.134326248</v>
      </c>
      <c r="I153" s="2">
        <v>0.15646753825642357</v>
      </c>
      <c r="J153" s="49">
        <v>0.16031194213765</v>
      </c>
      <c r="K153" s="49">
        <v>0.000621561601642464</v>
      </c>
      <c r="L153" s="86">
        <f t="shared" si="30"/>
        <v>0.13955540890777757</v>
      </c>
      <c r="M153" s="87">
        <f t="shared" si="31"/>
        <v>0.1810684753675224</v>
      </c>
      <c r="N153" s="2">
        <v>0.15454792233598036</v>
      </c>
      <c r="O153" s="49">
        <v>0.154672237704933</v>
      </c>
      <c r="P153" s="88">
        <v>0.000621453815186885</v>
      </c>
      <c r="Q153" s="86">
        <f t="shared" si="34"/>
        <v>0.13391750427265275</v>
      </c>
      <c r="R153" s="86">
        <f t="shared" si="35"/>
        <v>0.17542697113721323</v>
      </c>
      <c r="S153" s="6">
        <v>0.149</v>
      </c>
      <c r="T153" s="6">
        <v>0.16</v>
      </c>
      <c r="U153" s="6">
        <v>0.116151</v>
      </c>
      <c r="V153" s="89">
        <v>0.197194</v>
      </c>
      <c r="W153" s="90">
        <v>1.34956399999999E-06</v>
      </c>
      <c r="X153" s="91">
        <f t="shared" si="32"/>
        <v>0.19622681517713253</v>
      </c>
      <c r="Y153" s="91">
        <f t="shared" si="33"/>
        <v>0.1981611848228675</v>
      </c>
      <c r="Z153" s="6">
        <v>0.119</v>
      </c>
      <c r="AA153" s="6">
        <v>0.182</v>
      </c>
      <c r="AB153" s="6">
        <v>0.169751</v>
      </c>
      <c r="AC153" s="116">
        <v>0.15016468844300523</v>
      </c>
      <c r="AD153" s="118">
        <v>0.13106961154953792</v>
      </c>
      <c r="AE153" s="112">
        <v>0.15620318247761036</v>
      </c>
    </row>
    <row r="154" spans="1:31" ht="15">
      <c r="A154" s="4" t="s">
        <v>152</v>
      </c>
      <c r="B154" s="2">
        <v>0.0516</v>
      </c>
      <c r="C154" s="49">
        <v>0.049718807876453</v>
      </c>
      <c r="D154" s="49">
        <v>0.000152366458216539</v>
      </c>
      <c r="E154" s="86">
        <f t="shared" si="28"/>
        <v>0.03944201942262664</v>
      </c>
      <c r="F154" s="86">
        <f t="shared" si="29"/>
        <v>0.05999559633027936</v>
      </c>
      <c r="G154" s="108">
        <v>0.0496574743148075</v>
      </c>
      <c r="H154" s="2">
        <v>0.052621517</v>
      </c>
      <c r="I154" s="2">
        <v>0.062210787290193706</v>
      </c>
      <c r="J154" s="49">
        <v>0.0644830173755614</v>
      </c>
      <c r="K154" s="49">
        <v>0.00019024157116449</v>
      </c>
      <c r="L154" s="86">
        <f t="shared" si="30"/>
        <v>0.052999750911790725</v>
      </c>
      <c r="M154" s="87">
        <f t="shared" si="31"/>
        <v>0.07596628383933209</v>
      </c>
      <c r="N154" s="2">
        <v>0.055269583813310326</v>
      </c>
      <c r="O154" s="49">
        <v>0.0530376682326685</v>
      </c>
      <c r="P154" s="88">
        <v>0.00047062685143328</v>
      </c>
      <c r="Q154" s="86">
        <f t="shared" si="34"/>
        <v>0.03497628193020594</v>
      </c>
      <c r="R154" s="86">
        <f t="shared" si="35"/>
        <v>0.07109905453513106</v>
      </c>
      <c r="S154" s="6">
        <v>0.071</v>
      </c>
      <c r="T154" s="6">
        <v>0.08</v>
      </c>
      <c r="U154" s="6">
        <v>0.0623775</v>
      </c>
      <c r="V154" s="89">
        <v>0.090971</v>
      </c>
      <c r="W154" s="90">
        <v>1.177349E-06</v>
      </c>
      <c r="X154" s="91">
        <f t="shared" si="32"/>
        <v>0.09006763067359741</v>
      </c>
      <c r="Y154" s="91">
        <f t="shared" si="33"/>
        <v>0.09187436932640258</v>
      </c>
      <c r="Z154" s="6">
        <v>0.049</v>
      </c>
      <c r="AA154" s="6">
        <v>0.074</v>
      </c>
      <c r="AB154" s="6">
        <v>0.055662</v>
      </c>
      <c r="AC154" s="116">
        <v>0.062233470010379384</v>
      </c>
      <c r="AD154" s="118">
        <v>0.05231734216971458</v>
      </c>
      <c r="AE154" s="112">
        <v>0.05983445426276799</v>
      </c>
    </row>
    <row r="155" spans="1:31" ht="15">
      <c r="A155" s="4" t="s">
        <v>153</v>
      </c>
      <c r="B155" s="2">
        <v>3.4994</v>
      </c>
      <c r="C155" s="49">
        <v>3.51696109787146</v>
      </c>
      <c r="D155" s="49">
        <v>0.561253043147972</v>
      </c>
      <c r="E155" s="86">
        <f t="shared" si="28"/>
        <v>2.8932376299478086</v>
      </c>
      <c r="F155" s="86">
        <f t="shared" si="29"/>
        <v>4.1406845657951115</v>
      </c>
      <c r="G155" s="108">
        <v>2.5765535591848545</v>
      </c>
      <c r="H155" s="2">
        <v>3.52560121</v>
      </c>
      <c r="I155" s="2">
        <v>3.4275616733008665</v>
      </c>
      <c r="J155" s="49">
        <v>3.50035080406415</v>
      </c>
      <c r="K155" s="49">
        <v>0.556217898486896</v>
      </c>
      <c r="L155" s="86">
        <f t="shared" si="30"/>
        <v>2.8794314307851634</v>
      </c>
      <c r="M155" s="87">
        <f t="shared" si="31"/>
        <v>4.121270177343137</v>
      </c>
      <c r="N155" s="2">
        <v>3.33923504702977</v>
      </c>
      <c r="O155" s="49">
        <v>3.33267371724714</v>
      </c>
      <c r="P155" s="88">
        <v>0.549658216590425</v>
      </c>
      <c r="Q155" s="86">
        <f t="shared" si="34"/>
        <v>2.7154265681235</v>
      </c>
      <c r="R155" s="86">
        <f t="shared" si="35"/>
        <v>3.94992086637078</v>
      </c>
      <c r="S155" s="6">
        <v>1.692</v>
      </c>
      <c r="T155" s="6">
        <v>3.94</v>
      </c>
      <c r="U155" s="6">
        <v>2.9044755</v>
      </c>
      <c r="V155" s="89">
        <v>3.2985325</v>
      </c>
      <c r="W155" s="90">
        <v>0.0157532989437497</v>
      </c>
      <c r="X155" s="91">
        <f t="shared" si="32"/>
        <v>3.194036783593163</v>
      </c>
      <c r="Y155" s="91">
        <f t="shared" si="33"/>
        <v>3.403028216406837</v>
      </c>
      <c r="Z155" s="6">
        <v>3.699</v>
      </c>
      <c r="AA155" s="6">
        <v>3.674</v>
      </c>
      <c r="AB155" s="6">
        <v>3.464513</v>
      </c>
      <c r="AC155" s="116">
        <v>3.5890144005817954</v>
      </c>
      <c r="AD155" s="118">
        <v>3.82005256781439</v>
      </c>
      <c r="AE155" s="112">
        <v>2.09870242522175</v>
      </c>
    </row>
    <row r="156" spans="1:31" ht="15">
      <c r="A156" s="4" t="s">
        <v>154</v>
      </c>
      <c r="B156" s="2">
        <v>0.0097</v>
      </c>
      <c r="C156" s="49">
        <v>0.0110427377541371</v>
      </c>
      <c r="D156" s="49">
        <v>0.000105265838430438</v>
      </c>
      <c r="E156" s="86">
        <f t="shared" si="28"/>
        <v>0.002500798915832483</v>
      </c>
      <c r="F156" s="86">
        <f t="shared" si="29"/>
        <v>0.019584676592441716</v>
      </c>
      <c r="G156" s="108">
        <v>0.014112964685491372</v>
      </c>
      <c r="H156" s="2">
        <v>0.009648683</v>
      </c>
      <c r="I156" s="2">
        <v>0.01328033861131937</v>
      </c>
      <c r="J156" s="49">
        <v>0.0135343044430623</v>
      </c>
      <c r="K156" s="85">
        <v>2.88479925449656E-05</v>
      </c>
      <c r="L156" s="86">
        <f t="shared" si="30"/>
        <v>0.009062626380258895</v>
      </c>
      <c r="M156" s="87">
        <f t="shared" si="31"/>
        <v>0.018005982505865707</v>
      </c>
      <c r="N156" s="2">
        <v>0.014999066515387922</v>
      </c>
      <c r="O156" s="49">
        <v>0.0144457343270204</v>
      </c>
      <c r="P156" s="88">
        <v>7.88989690661884E-05</v>
      </c>
      <c r="Q156" s="86">
        <f t="shared" si="34"/>
        <v>0.007050560363054791</v>
      </c>
      <c r="R156" s="86">
        <f t="shared" si="35"/>
        <v>0.02184090829098601</v>
      </c>
      <c r="S156" s="6">
        <v>0.009</v>
      </c>
      <c r="T156" s="6">
        <v>0.02</v>
      </c>
      <c r="U156" s="6">
        <v>0.0057585</v>
      </c>
      <c r="V156" s="89">
        <v>0.0107775</v>
      </c>
      <c r="W156" s="90">
        <v>6.397875E-08</v>
      </c>
      <c r="X156" s="91">
        <f t="shared" si="32"/>
        <v>0.010566913461545499</v>
      </c>
      <c r="Y156" s="91">
        <f t="shared" si="33"/>
        <v>0.010988086538454503</v>
      </c>
      <c r="Z156" s="6">
        <v>0.008</v>
      </c>
      <c r="AA156" s="6">
        <v>0.012</v>
      </c>
      <c r="AB156" s="6">
        <v>0.014524</v>
      </c>
      <c r="AC156" s="116">
        <v>0.015361775084391686</v>
      </c>
      <c r="AD156" s="118">
        <v>0.009105744531544264</v>
      </c>
      <c r="AE156" s="112">
        <v>0.009095245823033903</v>
      </c>
    </row>
    <row r="157" spans="1:31" ht="15">
      <c r="A157" s="4" t="s">
        <v>155</v>
      </c>
      <c r="B157" s="2">
        <v>0.0488</v>
      </c>
      <c r="C157" s="49">
        <v>0.0502578834789478</v>
      </c>
      <c r="D157" s="49">
        <v>0.00053385868779359</v>
      </c>
      <c r="E157" s="86">
        <f t="shared" si="28"/>
        <v>0.031021390964418055</v>
      </c>
      <c r="F157" s="86">
        <f t="shared" si="29"/>
        <v>0.06949437599347755</v>
      </c>
      <c r="G157" s="108">
        <v>0.0634176148831616</v>
      </c>
      <c r="H157" s="2">
        <v>0.048051935</v>
      </c>
      <c r="I157" s="2">
        <v>0.037606879305721444</v>
      </c>
      <c r="J157" s="49">
        <v>0.0388378744550455</v>
      </c>
      <c r="K157" s="49">
        <v>0.000197836676765261</v>
      </c>
      <c r="L157" s="86">
        <f t="shared" si="30"/>
        <v>0.02712762532399838</v>
      </c>
      <c r="M157" s="87">
        <f t="shared" si="31"/>
        <v>0.050548123586092626</v>
      </c>
      <c r="N157" s="2">
        <v>0.04033504133012066</v>
      </c>
      <c r="O157" s="49">
        <v>0.0399449905333151</v>
      </c>
      <c r="P157" s="88">
        <v>0.000358343011425577</v>
      </c>
      <c r="Q157" s="86">
        <f t="shared" si="34"/>
        <v>0.024184773274565176</v>
      </c>
      <c r="R157" s="86">
        <f t="shared" si="35"/>
        <v>0.055705207792065024</v>
      </c>
      <c r="S157" s="6">
        <v>0.02</v>
      </c>
      <c r="T157" s="6">
        <v>0.12</v>
      </c>
      <c r="U157" s="6">
        <v>0.0134285</v>
      </c>
      <c r="V157" s="89">
        <v>0.0282795</v>
      </c>
      <c r="W157" s="90">
        <v>2.1245475E-07</v>
      </c>
      <c r="X157" s="91">
        <f t="shared" si="32"/>
        <v>0.027895752151850896</v>
      </c>
      <c r="Y157" s="91">
        <f t="shared" si="33"/>
        <v>0.028663247848149102</v>
      </c>
      <c r="Z157" s="6">
        <v>0.061</v>
      </c>
      <c r="AA157" s="6">
        <v>0.034</v>
      </c>
      <c r="AB157" s="6">
        <v>0.037545</v>
      </c>
      <c r="AC157" s="116">
        <v>0.03148670597671594</v>
      </c>
      <c r="AD157" s="118">
        <v>0.023308307497960437</v>
      </c>
      <c r="AE157" s="112">
        <v>0.024066633610387463</v>
      </c>
    </row>
    <row r="158" spans="1:31" ht="15">
      <c r="A158" s="4" t="s">
        <v>158</v>
      </c>
      <c r="B158" s="2">
        <v>0.7511</v>
      </c>
      <c r="C158" s="49">
        <v>0.757910822600508</v>
      </c>
      <c r="D158" s="49">
        <v>0.0694913204226053</v>
      </c>
      <c r="E158" s="86">
        <f t="shared" si="28"/>
        <v>0.5384393829453297</v>
      </c>
      <c r="F158" s="86">
        <f t="shared" si="29"/>
        <v>0.9773822622556864</v>
      </c>
      <c r="G158" s="108">
        <v>0.64793628939997</v>
      </c>
      <c r="H158" s="2">
        <v>0.767803508</v>
      </c>
      <c r="I158" s="2">
        <v>0.7086377827137391</v>
      </c>
      <c r="J158" s="49">
        <v>0.72341974853355</v>
      </c>
      <c r="K158" s="49">
        <v>0.00548685263999092</v>
      </c>
      <c r="L158" s="86">
        <f t="shared" si="30"/>
        <v>0.6617496874215517</v>
      </c>
      <c r="M158" s="87">
        <f t="shared" si="31"/>
        <v>0.7850898096455482</v>
      </c>
      <c r="N158" s="2">
        <v>0.7613760587332797</v>
      </c>
      <c r="O158" s="49">
        <v>0.758973723755179</v>
      </c>
      <c r="P158" s="88">
        <v>0.00768111132075687</v>
      </c>
      <c r="Q158" s="86">
        <f t="shared" si="34"/>
        <v>0.6860070145272735</v>
      </c>
      <c r="R158" s="86">
        <f t="shared" si="35"/>
        <v>0.8319404329830845</v>
      </c>
      <c r="S158" s="6">
        <v>0.523</v>
      </c>
      <c r="T158" s="6">
        <v>0.48</v>
      </c>
      <c r="U158" s="6">
        <v>0.682078</v>
      </c>
      <c r="V158" s="89">
        <v>0.8725315</v>
      </c>
      <c r="W158" s="90">
        <v>1.510030275E-05</v>
      </c>
      <c r="X158" s="91">
        <f t="shared" si="32"/>
        <v>0.8692962670444365</v>
      </c>
      <c r="Y158" s="91">
        <f t="shared" si="33"/>
        <v>0.8757667329555635</v>
      </c>
      <c r="Z158" s="6">
        <v>0.595</v>
      </c>
      <c r="AA158" s="6">
        <v>0.611</v>
      </c>
      <c r="AB158" s="6">
        <v>0.690376</v>
      </c>
      <c r="AC158" s="116">
        <v>0.641111815058667</v>
      </c>
      <c r="AD158" s="118">
        <v>0.6371793990916167</v>
      </c>
      <c r="AE158" s="112">
        <v>0.8324193803541873</v>
      </c>
    </row>
    <row r="159" spans="1:31" ht="15">
      <c r="A159" s="4" t="s">
        <v>156</v>
      </c>
      <c r="B159" s="2">
        <v>0.0256</v>
      </c>
      <c r="C159" s="49">
        <v>0.0263219709485243</v>
      </c>
      <c r="D159" s="49">
        <v>0.000487269595943094</v>
      </c>
      <c r="E159" s="86">
        <f t="shared" si="28"/>
        <v>0.007944007334441828</v>
      </c>
      <c r="F159" s="86">
        <f t="shared" si="29"/>
        <v>0.04469993456260678</v>
      </c>
      <c r="G159" s="108">
        <v>0.032721916692217856</v>
      </c>
      <c r="H159" s="2">
        <v>0.025945261</v>
      </c>
      <c r="I159" s="2">
        <v>0.026854509237690276</v>
      </c>
      <c r="J159" s="49">
        <v>0.0273078000819691</v>
      </c>
      <c r="K159" s="85">
        <v>7.57447389517197E-05</v>
      </c>
      <c r="L159" s="86">
        <f t="shared" si="30"/>
        <v>0.02006195629075792</v>
      </c>
      <c r="M159" s="87">
        <f t="shared" si="31"/>
        <v>0.03455364387318027</v>
      </c>
      <c r="N159" s="2">
        <v>0.041880055426254496</v>
      </c>
      <c r="O159" s="49">
        <v>0.0478744636248756</v>
      </c>
      <c r="P159" s="88">
        <v>0.00145543301818395</v>
      </c>
      <c r="Q159" s="86">
        <f t="shared" si="34"/>
        <v>0.016112390439265434</v>
      </c>
      <c r="R159" s="86">
        <f t="shared" si="35"/>
        <v>0.07963653681048577</v>
      </c>
      <c r="S159" s="6">
        <v>0.024</v>
      </c>
      <c r="T159" s="6">
        <v>0.01</v>
      </c>
      <c r="U159" s="6">
        <v>0.0212215</v>
      </c>
      <c r="V159" s="89">
        <v>0.0266825</v>
      </c>
      <c r="W159" s="90">
        <v>2.2418875E-07</v>
      </c>
      <c r="X159" s="91">
        <f t="shared" si="32"/>
        <v>0.02628829726031424</v>
      </c>
      <c r="Y159" s="91">
        <f t="shared" si="33"/>
        <v>0.02707670273968576</v>
      </c>
      <c r="Z159" s="6">
        <v>0.019</v>
      </c>
      <c r="AA159" s="6">
        <v>0.023</v>
      </c>
      <c r="AB159" s="6">
        <v>0.05608</v>
      </c>
      <c r="AC159" s="116">
        <v>0.022032859504304128</v>
      </c>
      <c r="AD159" s="118">
        <v>0.02856788147949212</v>
      </c>
      <c r="AE159" s="112">
        <v>0.0411329937502376</v>
      </c>
    </row>
    <row r="160" spans="1:31" ht="15">
      <c r="A160" s="4" t="s">
        <v>157</v>
      </c>
      <c r="B160" s="2">
        <v>0.0079</v>
      </c>
      <c r="C160" s="49">
        <v>0.00820562341127371</v>
      </c>
      <c r="D160" s="85">
        <v>6.40640531395086E-05</v>
      </c>
      <c r="E160" s="86">
        <f t="shared" si="28"/>
        <v>0.0015418543719917435</v>
      </c>
      <c r="F160" s="86">
        <f t="shared" si="29"/>
        <v>0.014869392450555676</v>
      </c>
      <c r="G160" s="108">
        <v>0.009445605650218155</v>
      </c>
      <c r="H160" s="2">
        <v>0.0080691</v>
      </c>
      <c r="I160" s="2">
        <v>0.007760494328565537</v>
      </c>
      <c r="J160" s="49">
        <v>0.00772978693014836</v>
      </c>
      <c r="K160" s="85">
        <v>2.07914432418172E-05</v>
      </c>
      <c r="L160" s="86">
        <f t="shared" si="30"/>
        <v>0.003933534796419922</v>
      </c>
      <c r="M160" s="87">
        <f t="shared" si="31"/>
        <v>0.011526039063876798</v>
      </c>
      <c r="N160" s="2">
        <v>0.015943967526782097</v>
      </c>
      <c r="O160" s="49">
        <v>0.0186690474603553</v>
      </c>
      <c r="P160" s="88">
        <v>0.000399824568388379</v>
      </c>
      <c r="Q160" s="86">
        <f t="shared" si="34"/>
        <v>0.0020216070475770655</v>
      </c>
      <c r="R160" s="86">
        <f t="shared" si="35"/>
        <v>0.03531648787313353</v>
      </c>
      <c r="S160" s="6">
        <v>0.006</v>
      </c>
      <c r="T160" s="6">
        <v>0.01</v>
      </c>
      <c r="U160" s="6">
        <v>0.006564</v>
      </c>
      <c r="V160" s="89">
        <v>0.0084705</v>
      </c>
      <c r="W160" s="90">
        <v>1.0190475E-07</v>
      </c>
      <c r="X160" s="91">
        <f t="shared" si="32"/>
        <v>0.008204727559464556</v>
      </c>
      <c r="Y160" s="91">
        <f t="shared" si="33"/>
        <v>0.008736272440535445</v>
      </c>
      <c r="Z160" s="6">
        <v>0.006</v>
      </c>
      <c r="AA160" s="6">
        <v>0.006</v>
      </c>
      <c r="AB160" s="6">
        <v>0.024817</v>
      </c>
      <c r="AC160" s="116">
        <v>0.006378009375801459</v>
      </c>
      <c r="AD160" s="118">
        <v>0.01012939125922022</v>
      </c>
      <c r="AE160" s="112">
        <v>0.010525958649129126</v>
      </c>
    </row>
    <row r="161" spans="1:31" ht="15">
      <c r="A161" s="4" t="s">
        <v>159</v>
      </c>
      <c r="B161" s="2">
        <v>0.1582</v>
      </c>
      <c r="C161" s="49">
        <v>0.157166494432475</v>
      </c>
      <c r="D161" s="49">
        <v>0.00332357720548392</v>
      </c>
      <c r="E161" s="86">
        <f t="shared" si="28"/>
        <v>0.10916932608522266</v>
      </c>
      <c r="F161" s="86">
        <f t="shared" si="29"/>
        <v>0.2051636627797273</v>
      </c>
      <c r="G161" s="108">
        <v>0.17853908396052692</v>
      </c>
      <c r="H161" s="2">
        <v>0.154000724</v>
      </c>
      <c r="I161" s="2">
        <v>0.1190001567854341</v>
      </c>
      <c r="J161" s="49">
        <v>0.121521567781902</v>
      </c>
      <c r="K161" s="49">
        <v>0.000385104104101777</v>
      </c>
      <c r="L161" s="86">
        <f t="shared" si="30"/>
        <v>0.10518345822234125</v>
      </c>
      <c r="M161" s="87">
        <f t="shared" si="31"/>
        <v>0.13785967734146276</v>
      </c>
      <c r="N161" s="2">
        <v>0.11947911083622519</v>
      </c>
      <c r="O161" s="49">
        <v>0.119630058341333</v>
      </c>
      <c r="P161" s="88">
        <v>0.000675667165626856</v>
      </c>
      <c r="Q161" s="86">
        <f t="shared" si="34"/>
        <v>0.09798896800717505</v>
      </c>
      <c r="R161" s="86">
        <f t="shared" si="35"/>
        <v>0.14127114867549095</v>
      </c>
      <c r="S161" s="6">
        <v>0.109</v>
      </c>
      <c r="T161" s="6">
        <v>0.04</v>
      </c>
      <c r="U161" s="6">
        <v>0.091232</v>
      </c>
      <c r="V161" s="89">
        <v>0.114159</v>
      </c>
      <c r="W161" s="90">
        <v>4.70659E-07</v>
      </c>
      <c r="X161" s="91">
        <f t="shared" si="32"/>
        <v>0.11358782930847673</v>
      </c>
      <c r="Y161" s="91">
        <f t="shared" si="33"/>
        <v>0.11473017069152326</v>
      </c>
      <c r="Z161" s="6">
        <v>0.216</v>
      </c>
      <c r="AA161" s="6">
        <v>0.127</v>
      </c>
      <c r="AB161" s="6">
        <v>0.117571</v>
      </c>
      <c r="AC161" s="116">
        <v>0.10895717654775658</v>
      </c>
      <c r="AD161" s="118">
        <v>0.05551249053308806</v>
      </c>
      <c r="AE161" s="112">
        <v>0.08849980767131867</v>
      </c>
    </row>
    <row r="162" spans="1:31" ht="15">
      <c r="A162" s="4" t="s">
        <v>160</v>
      </c>
      <c r="B162" s="2">
        <v>0.319</v>
      </c>
      <c r="C162" s="49">
        <v>0.319063327853568</v>
      </c>
      <c r="D162" s="49">
        <v>0.00519830776436879</v>
      </c>
      <c r="E162" s="86">
        <f aca="true" t="shared" si="36" ref="E162:E185">C162-SQRT(D162*LN(2))</f>
        <v>0.25903673066069777</v>
      </c>
      <c r="F162" s="86">
        <f aca="true" t="shared" si="37" ref="F162:F185">C162+SQRT(D162*LN(2))</f>
        <v>0.37908992504643824</v>
      </c>
      <c r="G162" s="108">
        <v>0.2976827479732573</v>
      </c>
      <c r="H162" s="2">
        <v>0.321512129</v>
      </c>
      <c r="I162" s="2">
        <v>0.3636082530051306</v>
      </c>
      <c r="J162" s="49">
        <v>0.371506418146851</v>
      </c>
      <c r="K162" s="49">
        <v>0.0020997708590382</v>
      </c>
      <c r="L162" s="86">
        <f aca="true" t="shared" si="38" ref="L162:L185">J162-SQRT(K162*LN(2))</f>
        <v>0.33335605444263106</v>
      </c>
      <c r="M162" s="87">
        <f aca="true" t="shared" si="39" ref="M162:M185">J162+SQRT(K162*LN(2))</f>
        <v>0.4096567818510709</v>
      </c>
      <c r="N162" s="2">
        <v>0.3687593963220852</v>
      </c>
      <c r="O162" s="49">
        <v>0.369168017548372</v>
      </c>
      <c r="P162" s="88">
        <v>0.00246775050850623</v>
      </c>
      <c r="Q162" s="86">
        <f t="shared" si="34"/>
        <v>0.3278096531308026</v>
      </c>
      <c r="R162" s="86">
        <f t="shared" si="35"/>
        <v>0.4105263819659413</v>
      </c>
      <c r="S162" s="6">
        <v>0.222</v>
      </c>
      <c r="T162" s="6">
        <v>0.16</v>
      </c>
      <c r="U162" s="6">
        <v>0.2026045</v>
      </c>
      <c r="V162" s="89">
        <v>0.295697</v>
      </c>
      <c r="W162" s="90">
        <v>1.68652099999997E-06</v>
      </c>
      <c r="X162" s="91">
        <f aca="true" t="shared" si="40" ref="X162:X185">V162-SQRT(W162*LN(2))</f>
        <v>0.2946157936015241</v>
      </c>
      <c r="Y162" s="91">
        <f aca="true" t="shared" si="41" ref="Y162:Y185">V162+SQRT(W162*LN(2))</f>
        <v>0.29677820639847585</v>
      </c>
      <c r="Z162" s="6">
        <v>0.291</v>
      </c>
      <c r="AA162" s="6">
        <v>0.377</v>
      </c>
      <c r="AB162" s="6">
        <v>0.379159</v>
      </c>
      <c r="AC162" s="116">
        <v>0.38250065509526693</v>
      </c>
      <c r="AD162" s="118">
        <v>0.24369216679740077</v>
      </c>
      <c r="AE162" s="112">
        <v>0.20745335978380702</v>
      </c>
    </row>
    <row r="163" spans="1:31" ht="15">
      <c r="A163" s="4" t="s">
        <v>161</v>
      </c>
      <c r="B163" s="2">
        <v>0.3298</v>
      </c>
      <c r="C163" s="49">
        <v>0.329891905344551</v>
      </c>
      <c r="D163" s="49">
        <v>0.00547995595198512</v>
      </c>
      <c r="E163" s="86">
        <f t="shared" si="36"/>
        <v>0.2682606144468976</v>
      </c>
      <c r="F163" s="86">
        <f t="shared" si="37"/>
        <v>0.3915231962422044</v>
      </c>
      <c r="G163" s="108">
        <v>0.3070477081109869</v>
      </c>
      <c r="H163" s="2">
        <v>0.332156625</v>
      </c>
      <c r="I163" s="2">
        <v>0.37210441295758745</v>
      </c>
      <c r="J163" s="49">
        <v>0.380363651667291</v>
      </c>
      <c r="K163" s="49">
        <v>0.00270235267461895</v>
      </c>
      <c r="L163" s="86">
        <f t="shared" si="38"/>
        <v>0.3370840012841057</v>
      </c>
      <c r="M163" s="87">
        <f t="shared" si="39"/>
        <v>0.42364330205047634</v>
      </c>
      <c r="N163" s="2">
        <v>0.37813774668297545</v>
      </c>
      <c r="O163" s="49">
        <v>0.378766024595606</v>
      </c>
      <c r="P163" s="88">
        <v>0.00288109594090899</v>
      </c>
      <c r="Q163" s="86">
        <f aca="true" t="shared" si="42" ref="Q163:Q194">O163-SQRT(P163*LN(2))</f>
        <v>0.33407795540075524</v>
      </c>
      <c r="R163" s="86">
        <f aca="true" t="shared" si="43" ref="R163:R185">O163+SQRT(P163*LN(2))</f>
        <v>0.42345409379045673</v>
      </c>
      <c r="S163" s="6">
        <v>0.236</v>
      </c>
      <c r="T163" s="6">
        <v>0.12</v>
      </c>
      <c r="U163" s="6">
        <v>0.212161</v>
      </c>
      <c r="V163" s="89">
        <v>0.3178305</v>
      </c>
      <c r="W163" s="90">
        <v>1.32879475E-06</v>
      </c>
      <c r="X163" s="91">
        <f t="shared" si="40"/>
        <v>0.3168707863268113</v>
      </c>
      <c r="Y163" s="91">
        <f t="shared" si="41"/>
        <v>0.3187902136731887</v>
      </c>
      <c r="Z163" s="6">
        <v>0.298</v>
      </c>
      <c r="AA163" s="6">
        <v>0.377</v>
      </c>
      <c r="AB163" s="6">
        <v>0.383187</v>
      </c>
      <c r="AC163" s="116">
        <v>0.4052937686743936</v>
      </c>
      <c r="AD163" s="118">
        <v>0.2541642013127468</v>
      </c>
      <c r="AE163" s="112">
        <v>0.22564385142987484</v>
      </c>
    </row>
    <row r="164" spans="1:31" ht="15">
      <c r="A164" s="4" t="s">
        <v>162</v>
      </c>
      <c r="B164" s="2">
        <v>0.2005</v>
      </c>
      <c r="C164" s="49">
        <v>0.200688479564951</v>
      </c>
      <c r="D164" s="49">
        <v>0.00359410306768983</v>
      </c>
      <c r="E164" s="86">
        <f t="shared" si="36"/>
        <v>0.15077613231488615</v>
      </c>
      <c r="F164" s="86">
        <f t="shared" si="37"/>
        <v>0.25060082681501583</v>
      </c>
      <c r="G164" s="108">
        <v>0.17629109029990936</v>
      </c>
      <c r="H164" s="2">
        <v>0.203920288</v>
      </c>
      <c r="I164" s="2">
        <v>0.23780870759553596</v>
      </c>
      <c r="J164" s="49">
        <v>0.243017835034595</v>
      </c>
      <c r="K164" s="49">
        <v>0.000803554833441333</v>
      </c>
      <c r="L164" s="86">
        <f t="shared" si="38"/>
        <v>0.2194173738690759</v>
      </c>
      <c r="M164" s="87">
        <f t="shared" si="39"/>
        <v>0.2666182962001141</v>
      </c>
      <c r="N164" s="2">
        <v>0.24967890941483945</v>
      </c>
      <c r="O164" s="49">
        <v>0.250093456107204</v>
      </c>
      <c r="P164" s="88">
        <v>0.00101056521683753</v>
      </c>
      <c r="Q164" s="86">
        <f t="shared" si="42"/>
        <v>0.22362705418282292</v>
      </c>
      <c r="R164" s="86">
        <f t="shared" si="43"/>
        <v>0.2765598580315851</v>
      </c>
      <c r="S164" s="6">
        <v>0.135</v>
      </c>
      <c r="T164" s="6">
        <v>0.07</v>
      </c>
      <c r="U164" s="6">
        <v>0.1323385</v>
      </c>
      <c r="V164" s="89">
        <v>0.186608</v>
      </c>
      <c r="W164" s="90">
        <v>7.94045999999992E-07</v>
      </c>
      <c r="X164" s="91">
        <f t="shared" si="40"/>
        <v>0.18586611675707365</v>
      </c>
      <c r="Y164" s="91">
        <f t="shared" si="41"/>
        <v>0.18734988324292634</v>
      </c>
      <c r="Z164" s="6">
        <v>0.181</v>
      </c>
      <c r="AA164" s="6">
        <v>0.253</v>
      </c>
      <c r="AB164" s="6">
        <v>0.272725</v>
      </c>
      <c r="AC164" s="116">
        <v>0.2431913502168082</v>
      </c>
      <c r="AD164" s="118">
        <v>0.1347530265528907</v>
      </c>
      <c r="AE164" s="112">
        <v>0.1276400228423522</v>
      </c>
    </row>
    <row r="165" spans="1:31" ht="15">
      <c r="A165" s="4" t="s">
        <v>163</v>
      </c>
      <c r="B165" s="2">
        <v>2.7045</v>
      </c>
      <c r="C165" s="49">
        <v>2.72279656112022</v>
      </c>
      <c r="D165" s="49">
        <v>1.00926428606914</v>
      </c>
      <c r="E165" s="86">
        <f t="shared" si="36"/>
        <v>1.8863943287411624</v>
      </c>
      <c r="F165" s="86">
        <f t="shared" si="37"/>
        <v>3.5591987934992773</v>
      </c>
      <c r="G165" s="108">
        <v>1.7256627569184575</v>
      </c>
      <c r="H165" s="2">
        <v>2.728341218</v>
      </c>
      <c r="I165" s="2">
        <v>2.4736501490574714</v>
      </c>
      <c r="J165" s="49">
        <v>2.5254595646555</v>
      </c>
      <c r="K165" s="49">
        <v>0.813903814196711</v>
      </c>
      <c r="L165" s="86">
        <f t="shared" si="38"/>
        <v>1.7743569524529887</v>
      </c>
      <c r="M165" s="87">
        <f t="shared" si="39"/>
        <v>3.276562176858011</v>
      </c>
      <c r="N165" s="2">
        <v>2.4244626022161215</v>
      </c>
      <c r="O165" s="49">
        <v>2.41571285070769</v>
      </c>
      <c r="P165" s="88">
        <v>0.733161885497288</v>
      </c>
      <c r="Q165" s="86">
        <f t="shared" si="42"/>
        <v>1.7028390232834687</v>
      </c>
      <c r="R165" s="86">
        <f t="shared" si="43"/>
        <v>3.128586678131912</v>
      </c>
      <c r="S165" s="6">
        <v>0.947</v>
      </c>
      <c r="T165" s="6">
        <v>5.86</v>
      </c>
      <c r="U165" s="6">
        <v>2.189279</v>
      </c>
      <c r="V165" s="89">
        <v>1.4197825</v>
      </c>
      <c r="W165" s="90">
        <v>2.80494125000005E-06</v>
      </c>
      <c r="X165" s="91">
        <f t="shared" si="40"/>
        <v>1.4183881409647892</v>
      </c>
      <c r="Y165" s="91">
        <f t="shared" si="41"/>
        <v>1.4211768590352107</v>
      </c>
      <c r="Z165" s="6">
        <v>3.146</v>
      </c>
      <c r="AA165" s="6">
        <v>3.098</v>
      </c>
      <c r="AB165" s="6">
        <v>2.989051</v>
      </c>
      <c r="AC165" s="116">
        <v>2.6693391086953007</v>
      </c>
      <c r="AD165" s="118">
        <v>2.896954503648564</v>
      </c>
      <c r="AE165" s="112">
        <v>0.8453979895623368</v>
      </c>
    </row>
    <row r="166" spans="1:31" ht="15">
      <c r="A166" s="4" t="s">
        <v>164</v>
      </c>
      <c r="B166" s="2">
        <v>1.9648</v>
      </c>
      <c r="C166" s="49">
        <v>1.96521691421328</v>
      </c>
      <c r="D166" s="49">
        <v>0.348365052279251</v>
      </c>
      <c r="E166" s="86">
        <f t="shared" si="36"/>
        <v>1.473822720319029</v>
      </c>
      <c r="F166" s="86">
        <f t="shared" si="37"/>
        <v>2.456611108107531</v>
      </c>
      <c r="G166" s="108">
        <v>1.3586853523394378</v>
      </c>
      <c r="H166" s="2">
        <v>1.988304148</v>
      </c>
      <c r="I166" s="2">
        <v>1.6161015940606105</v>
      </c>
      <c r="J166" s="49">
        <v>1.64982527467448</v>
      </c>
      <c r="K166" s="49">
        <v>0.212559551087953</v>
      </c>
      <c r="L166" s="86">
        <f t="shared" si="38"/>
        <v>1.2659827893530888</v>
      </c>
      <c r="M166" s="87">
        <f t="shared" si="39"/>
        <v>2.033667759995871</v>
      </c>
      <c r="N166" s="2">
        <v>1.580001559850665</v>
      </c>
      <c r="O166" s="49">
        <v>1.57655691496505</v>
      </c>
      <c r="P166" s="88">
        <v>0.18884608214319</v>
      </c>
      <c r="Q166" s="86">
        <f t="shared" si="42"/>
        <v>1.2147584497978468</v>
      </c>
      <c r="R166" s="86">
        <f t="shared" si="43"/>
        <v>1.9383553801322533</v>
      </c>
      <c r="S166" s="6">
        <v>0.522</v>
      </c>
      <c r="T166" s="6">
        <v>0.3</v>
      </c>
      <c r="U166" s="6">
        <v>1.241811</v>
      </c>
      <c r="V166" s="89">
        <v>1.287681</v>
      </c>
      <c r="W166" s="90">
        <v>5.15000900000006E-06</v>
      </c>
      <c r="X166" s="91">
        <f t="shared" si="40"/>
        <v>1.2857916312646263</v>
      </c>
      <c r="Y166" s="91">
        <f t="shared" si="41"/>
        <v>1.289570368735374</v>
      </c>
      <c r="Z166" s="6">
        <v>1.86</v>
      </c>
      <c r="AA166" s="6">
        <v>1.511</v>
      </c>
      <c r="AB166" s="6">
        <v>1.421527</v>
      </c>
      <c r="AC166" s="116">
        <v>1.824072958948787</v>
      </c>
      <c r="AD166" s="118">
        <v>1.7441441175352714</v>
      </c>
      <c r="AE166" s="112">
        <v>0.829200276495473</v>
      </c>
    </row>
    <row r="167" spans="1:31" ht="15">
      <c r="A167" s="4" t="s">
        <v>165</v>
      </c>
      <c r="B167" s="2">
        <v>0.0217</v>
      </c>
      <c r="C167" s="49">
        <v>0.0251986517682473</v>
      </c>
      <c r="D167" s="49">
        <v>0.000345743278146837</v>
      </c>
      <c r="E167" s="86">
        <f t="shared" si="36"/>
        <v>0.009717987104059493</v>
      </c>
      <c r="F167" s="86">
        <f t="shared" si="37"/>
        <v>0.04067931643243511</v>
      </c>
      <c r="G167" s="108">
        <v>0.04190542442684831</v>
      </c>
      <c r="H167" s="2">
        <v>0.019947159</v>
      </c>
      <c r="I167" s="2">
        <v>0.009142083778647754</v>
      </c>
      <c r="J167" s="49">
        <v>0.00976635150861634</v>
      </c>
      <c r="K167" s="85">
        <v>3.99782238734302E-05</v>
      </c>
      <c r="L167" s="86">
        <f t="shared" si="38"/>
        <v>0.004502247295964159</v>
      </c>
      <c r="M167" s="87">
        <f t="shared" si="39"/>
        <v>0.01503045572126852</v>
      </c>
      <c r="N167" s="2">
        <v>0.011305164635277013</v>
      </c>
      <c r="O167" s="49">
        <v>0.0123436791022822</v>
      </c>
      <c r="P167" s="88">
        <v>0.000140834997655966</v>
      </c>
      <c r="Q167" s="86">
        <f t="shared" si="42"/>
        <v>0.0024634270027961078</v>
      </c>
      <c r="R167" s="86">
        <f t="shared" si="43"/>
        <v>0.022223931201768292</v>
      </c>
      <c r="S167" s="6">
        <v>0.084</v>
      </c>
      <c r="T167" s="6">
        <v>0.06</v>
      </c>
      <c r="U167" s="6">
        <v>0.044984</v>
      </c>
      <c r="V167" s="89">
        <v>0.0119755</v>
      </c>
      <c r="W167" s="90">
        <v>7.935475E-08</v>
      </c>
      <c r="X167" s="91">
        <f t="shared" si="40"/>
        <v>0.011740969572919547</v>
      </c>
      <c r="Y167" s="91">
        <f t="shared" si="41"/>
        <v>0.012210030427080453</v>
      </c>
      <c r="Z167" s="6">
        <v>0.031</v>
      </c>
      <c r="AA167" s="6">
        <v>0.006</v>
      </c>
      <c r="AB167" s="6">
        <v>0.007918</v>
      </c>
      <c r="AC167" s="116">
        <v>0.039309778441302255</v>
      </c>
      <c r="AD167" s="118">
        <v>0.03174589768005931</v>
      </c>
      <c r="AE167" s="112">
        <v>0.08298134391352281</v>
      </c>
    </row>
    <row r="168" spans="1:31" ht="15">
      <c r="A168" s="4" t="s">
        <v>166</v>
      </c>
      <c r="B168" s="2">
        <v>0.0006</v>
      </c>
      <c r="C168" s="49">
        <v>0.000906278064824744</v>
      </c>
      <c r="D168" s="85">
        <v>2.53057809386609E-06</v>
      </c>
      <c r="E168" s="86">
        <f t="shared" si="36"/>
        <v>-0.00041813239683358974</v>
      </c>
      <c r="F168" s="86">
        <f t="shared" si="37"/>
        <v>0.002230688526483078</v>
      </c>
      <c r="G168" s="108">
        <v>0.0013508123341827456</v>
      </c>
      <c r="H168" s="2">
        <v>0.000642477</v>
      </c>
      <c r="I168" s="2">
        <v>0.0007769179018665582</v>
      </c>
      <c r="J168" s="49">
        <v>0.00085911448357498</v>
      </c>
      <c r="K168" s="85">
        <v>1.97620047635375E-06</v>
      </c>
      <c r="L168" s="86">
        <f t="shared" si="38"/>
        <v>-0.00031126912379733055</v>
      </c>
      <c r="M168" s="87">
        <f t="shared" si="39"/>
        <v>0.0020294980909472907</v>
      </c>
      <c r="N168" s="2">
        <v>0.0008756267436966544</v>
      </c>
      <c r="O168" s="49">
        <v>0.00103814175300173</v>
      </c>
      <c r="P168" s="88">
        <v>2.13323626682092E-05</v>
      </c>
      <c r="Q168" s="86">
        <f t="shared" si="42"/>
        <v>-0.002807175794113389</v>
      </c>
      <c r="R168" s="86">
        <f t="shared" si="43"/>
        <v>0.0048834593001168495</v>
      </c>
      <c r="S168" s="6">
        <v>0.004</v>
      </c>
      <c r="T168" s="6">
        <v>0.01</v>
      </c>
      <c r="U168" s="6">
        <v>0.001799</v>
      </c>
      <c r="V168" s="89">
        <v>0.000983</v>
      </c>
      <c r="W168" s="90">
        <v>4.88100000000001E-09</v>
      </c>
      <c r="X168" s="91">
        <f t="shared" si="40"/>
        <v>0.0009248342765168944</v>
      </c>
      <c r="Y168" s="91">
        <f t="shared" si="41"/>
        <v>0.0010411657234831056</v>
      </c>
      <c r="Z168" s="6">
        <v>0</v>
      </c>
      <c r="AA168" s="6">
        <v>0.001</v>
      </c>
      <c r="AB168" s="6">
        <v>0.000812</v>
      </c>
      <c r="AC168" s="116">
        <v>0.0026231667314488257</v>
      </c>
      <c r="AD168" s="118">
        <v>0.0015247624897599993</v>
      </c>
      <c r="AE168" s="112">
        <v>0.0024015536723741206</v>
      </c>
    </row>
    <row r="169" spans="1:31" ht="15">
      <c r="A169" s="4" t="s">
        <v>168</v>
      </c>
      <c r="B169" s="2">
        <v>6.3261</v>
      </c>
      <c r="C169" s="49">
        <v>6.33039570829774</v>
      </c>
      <c r="D169" s="49">
        <v>0.495813794142482</v>
      </c>
      <c r="E169" s="86">
        <f t="shared" si="36"/>
        <v>5.7441603174413105</v>
      </c>
      <c r="F169" s="86">
        <f t="shared" si="37"/>
        <v>6.916631099154169</v>
      </c>
      <c r="G169" s="108">
        <v>5.268500766051724</v>
      </c>
      <c r="H169" s="2">
        <v>6.354193414</v>
      </c>
      <c r="I169" s="2">
        <v>6.221471349384311</v>
      </c>
      <c r="J169" s="49">
        <v>6.35166101132136</v>
      </c>
      <c r="K169" s="49">
        <v>0.331693762630102</v>
      </c>
      <c r="L169" s="86">
        <f t="shared" si="38"/>
        <v>5.8721689922257605</v>
      </c>
      <c r="M169" s="87">
        <f t="shared" si="39"/>
        <v>6.831153030416959</v>
      </c>
      <c r="N169" s="2">
        <v>6.354940262970124</v>
      </c>
      <c r="O169" s="49">
        <v>6.34937678033432</v>
      </c>
      <c r="P169" s="88">
        <v>0.327422590747761</v>
      </c>
      <c r="Q169" s="86">
        <f t="shared" si="42"/>
        <v>5.872981938182935</v>
      </c>
      <c r="R169" s="86">
        <f t="shared" si="43"/>
        <v>6.825771622485705</v>
      </c>
      <c r="S169" s="6">
        <v>5.781</v>
      </c>
      <c r="T169" s="6">
        <v>4.74</v>
      </c>
      <c r="U169" s="6">
        <v>6.682971</v>
      </c>
      <c r="V169" s="89">
        <v>6.8038675</v>
      </c>
      <c r="W169" s="90">
        <v>0.0327261699437502</v>
      </c>
      <c r="X169" s="91">
        <f t="shared" si="40"/>
        <v>6.653255241445007</v>
      </c>
      <c r="Y169" s="91">
        <f t="shared" si="41"/>
        <v>6.954479758554993</v>
      </c>
      <c r="Z169" s="6">
        <v>5.933</v>
      </c>
      <c r="AA169" s="6">
        <v>5.597</v>
      </c>
      <c r="AB169" s="6">
        <v>5.601044</v>
      </c>
      <c r="AC169" s="116">
        <v>7.267880966915043</v>
      </c>
      <c r="AD169" s="118">
        <v>5.282719533482983</v>
      </c>
      <c r="AE169" s="112">
        <v>5.5917366932465855</v>
      </c>
    </row>
    <row r="170" spans="1:31" ht="15">
      <c r="A170" s="4" t="s">
        <v>167</v>
      </c>
      <c r="B170" s="2">
        <v>0.0418</v>
      </c>
      <c r="C170" s="49">
        <v>0.0427064596036827</v>
      </c>
      <c r="D170" s="49">
        <v>0.000345669798607871</v>
      </c>
      <c r="E170" s="86">
        <f t="shared" si="36"/>
        <v>0.027227440051082807</v>
      </c>
      <c r="F170" s="86">
        <f t="shared" si="37"/>
        <v>0.058185479156282596</v>
      </c>
      <c r="G170" s="108">
        <v>0.035675558587109975</v>
      </c>
      <c r="H170" s="2">
        <v>0.041543399</v>
      </c>
      <c r="I170" s="2">
        <v>0.02789323435986445</v>
      </c>
      <c r="J170" s="49">
        <v>0.0284831463449443</v>
      </c>
      <c r="K170" s="85">
        <v>5.08137144186963E-05</v>
      </c>
      <c r="L170" s="86">
        <f t="shared" si="38"/>
        <v>0.022548385786750096</v>
      </c>
      <c r="M170" s="87">
        <f t="shared" si="39"/>
        <v>0.03441790690313851</v>
      </c>
      <c r="N170" s="2">
        <v>0.026981733488746683</v>
      </c>
      <c r="O170" s="49">
        <v>0.0257221012547285</v>
      </c>
      <c r="P170" s="88">
        <v>0.000120460110737397</v>
      </c>
      <c r="Q170" s="86">
        <f t="shared" si="42"/>
        <v>0.01658445461417791</v>
      </c>
      <c r="R170" s="86">
        <f t="shared" si="43"/>
        <v>0.03485974789527909</v>
      </c>
      <c r="S170" s="6">
        <v>0.022</v>
      </c>
      <c r="T170" s="6">
        <v>0.08</v>
      </c>
      <c r="U170" s="6">
        <v>0.024188</v>
      </c>
      <c r="V170" s="89">
        <v>0.030728</v>
      </c>
      <c r="W170" s="90">
        <v>4.11596E-07</v>
      </c>
      <c r="X170" s="91">
        <f t="shared" si="40"/>
        <v>0.03019386836179669</v>
      </c>
      <c r="Y170" s="91">
        <f t="shared" si="41"/>
        <v>0.03126213163820331</v>
      </c>
      <c r="Z170" s="6">
        <v>0.056</v>
      </c>
      <c r="AA170" s="6">
        <v>0.023</v>
      </c>
      <c r="AB170" s="6">
        <v>0.020723</v>
      </c>
      <c r="AC170" s="116">
        <v>0.0279088690520739</v>
      </c>
      <c r="AD170" s="118">
        <v>0.01921372058725662</v>
      </c>
      <c r="AE170" s="112">
        <v>0.02176727371130586</v>
      </c>
    </row>
    <row r="171" spans="1:31" ht="15">
      <c r="A171" s="4" t="s">
        <v>169</v>
      </c>
      <c r="B171" s="2">
        <v>0.9684</v>
      </c>
      <c r="C171" s="49">
        <v>0.960077861835625</v>
      </c>
      <c r="D171" s="49">
        <v>0.0745010748976669</v>
      </c>
      <c r="E171" s="86">
        <f t="shared" si="36"/>
        <v>0.7328330378813639</v>
      </c>
      <c r="F171" s="86">
        <f t="shared" si="37"/>
        <v>1.1873226857898862</v>
      </c>
      <c r="G171" s="108">
        <v>0.683158216979332</v>
      </c>
      <c r="H171" s="2">
        <v>0.979875743</v>
      </c>
      <c r="I171" s="2">
        <v>0.8275579679778353</v>
      </c>
      <c r="J171" s="49">
        <v>0.843079922906843</v>
      </c>
      <c r="K171" s="49">
        <v>0.04512709992216</v>
      </c>
      <c r="L171" s="86">
        <f t="shared" si="38"/>
        <v>0.6662191808584954</v>
      </c>
      <c r="M171" s="87">
        <f t="shared" si="39"/>
        <v>1.0199406649551905</v>
      </c>
      <c r="N171" s="2">
        <v>0.848607404176872</v>
      </c>
      <c r="O171" s="49">
        <v>0.841893469653887</v>
      </c>
      <c r="P171" s="88">
        <v>0.04955019299388</v>
      </c>
      <c r="Q171" s="86">
        <f t="shared" si="42"/>
        <v>0.6565678735536475</v>
      </c>
      <c r="R171" s="86">
        <f t="shared" si="43"/>
        <v>1.0272190657541265</v>
      </c>
      <c r="S171" s="6">
        <v>0.51</v>
      </c>
      <c r="T171" s="6">
        <v>4.93</v>
      </c>
      <c r="U171" s="6">
        <v>1.021144</v>
      </c>
      <c r="V171" s="89">
        <v>1.0224445</v>
      </c>
      <c r="W171" s="90">
        <v>3.68585224999996E-06</v>
      </c>
      <c r="X171" s="91">
        <f t="shared" si="40"/>
        <v>1.0208461139092673</v>
      </c>
      <c r="Y171" s="91">
        <f t="shared" si="41"/>
        <v>1.0240428860907327</v>
      </c>
      <c r="Z171" s="6">
        <v>0.854</v>
      </c>
      <c r="AA171" s="6">
        <v>0.768</v>
      </c>
      <c r="AB171" s="6">
        <v>0.788024</v>
      </c>
      <c r="AC171" s="116">
        <v>0.8158948072069951</v>
      </c>
      <c r="AD171" s="118">
        <v>1.1487457804874996</v>
      </c>
      <c r="AE171" s="112">
        <v>0.6844938935132706</v>
      </c>
    </row>
    <row r="172" spans="1:31" ht="15">
      <c r="A172" s="4" t="s">
        <v>170</v>
      </c>
      <c r="B172" s="2">
        <v>0.146</v>
      </c>
      <c r="C172" s="49">
        <v>0.147730156806221</v>
      </c>
      <c r="D172" s="49">
        <v>0.00389974850089349</v>
      </c>
      <c r="E172" s="86">
        <f t="shared" si="36"/>
        <v>0.09573881446648913</v>
      </c>
      <c r="F172" s="86">
        <f t="shared" si="37"/>
        <v>0.19972149914595289</v>
      </c>
      <c r="G172" s="108">
        <v>0.192914146561606</v>
      </c>
      <c r="H172" s="2">
        <v>0.143982795</v>
      </c>
      <c r="I172" s="2">
        <v>0.1518123634317555</v>
      </c>
      <c r="J172" s="49">
        <v>0.154717913539985</v>
      </c>
      <c r="K172" s="49">
        <v>0.00203574146046502</v>
      </c>
      <c r="L172" s="86">
        <f t="shared" si="38"/>
        <v>0.11715372243102709</v>
      </c>
      <c r="M172" s="87">
        <f t="shared" si="39"/>
        <v>0.19228210464894294</v>
      </c>
      <c r="N172" s="2">
        <v>0.170292973751231</v>
      </c>
      <c r="O172" s="49">
        <v>0.173028175398679</v>
      </c>
      <c r="P172" s="88">
        <v>0.00302552702693654</v>
      </c>
      <c r="Q172" s="86">
        <f t="shared" si="42"/>
        <v>0.12723368306140143</v>
      </c>
      <c r="R172" s="86">
        <f t="shared" si="43"/>
        <v>0.2188226677359566</v>
      </c>
      <c r="S172" s="6">
        <v>0.273</v>
      </c>
      <c r="T172" s="6">
        <v>1.02</v>
      </c>
      <c r="U172" s="6">
        <v>0.1804195</v>
      </c>
      <c r="V172" s="89">
        <v>0.069217</v>
      </c>
      <c r="W172" s="90">
        <v>1.296891E-06</v>
      </c>
      <c r="X172" s="91">
        <f t="shared" si="40"/>
        <v>0.06826887746564932</v>
      </c>
      <c r="Y172" s="91">
        <f t="shared" si="41"/>
        <v>0.07016512253435069</v>
      </c>
      <c r="Z172" s="6">
        <v>0.161</v>
      </c>
      <c r="AA172" s="6">
        <v>0.164</v>
      </c>
      <c r="AB172" s="6">
        <v>0.184089</v>
      </c>
      <c r="AC172" s="116">
        <v>0.14966268861497353</v>
      </c>
      <c r="AD172" s="118">
        <v>0.14791909366952624</v>
      </c>
      <c r="AE172" s="112">
        <v>0.0822659875004752</v>
      </c>
    </row>
    <row r="173" spans="1:31" ht="15">
      <c r="A173" s="4" t="s">
        <v>171</v>
      </c>
      <c r="B173" s="2">
        <v>1.6381</v>
      </c>
      <c r="C173" s="49">
        <v>1.63355700198897</v>
      </c>
      <c r="D173" s="49">
        <v>0.160694117565489</v>
      </c>
      <c r="E173" s="86">
        <f t="shared" si="36"/>
        <v>1.2998135758018958</v>
      </c>
      <c r="F173" s="86">
        <f t="shared" si="37"/>
        <v>1.9673004281760442</v>
      </c>
      <c r="G173" s="108">
        <v>1.8108244181063369</v>
      </c>
      <c r="H173" s="2">
        <v>1.62174709</v>
      </c>
      <c r="I173" s="2">
        <v>1.6578011335759784</v>
      </c>
      <c r="J173" s="49">
        <v>1.69200328974843</v>
      </c>
      <c r="K173" s="49">
        <v>0.137796664174105</v>
      </c>
      <c r="L173" s="86">
        <f t="shared" si="38"/>
        <v>1.3829509167388598</v>
      </c>
      <c r="M173" s="87">
        <f t="shared" si="39"/>
        <v>2.001055662758</v>
      </c>
      <c r="N173" s="2">
        <v>1.6834223016551677</v>
      </c>
      <c r="O173" s="49">
        <v>1.68592110844262</v>
      </c>
      <c r="P173" s="88">
        <v>0.14278517469562</v>
      </c>
      <c r="Q173" s="86">
        <f t="shared" si="42"/>
        <v>1.3713243168727944</v>
      </c>
      <c r="R173" s="86">
        <f t="shared" si="43"/>
        <v>2.0005179000124453</v>
      </c>
      <c r="S173" s="6">
        <v>1.876</v>
      </c>
      <c r="T173" s="6">
        <v>2.19</v>
      </c>
      <c r="U173" s="6">
        <v>1.2757</v>
      </c>
      <c r="V173" s="89">
        <v>1.209471</v>
      </c>
      <c r="W173" s="90">
        <v>4.4052340000002E-06</v>
      </c>
      <c r="X173" s="91">
        <f t="shared" si="40"/>
        <v>1.2077235803232174</v>
      </c>
      <c r="Y173" s="91">
        <f t="shared" si="41"/>
        <v>1.2112184196767826</v>
      </c>
      <c r="Z173" s="6">
        <v>1.87</v>
      </c>
      <c r="AA173" s="6">
        <v>1.823</v>
      </c>
      <c r="AB173" s="6">
        <v>1.771017</v>
      </c>
      <c r="AC173" s="116">
        <v>1.4978601227214896</v>
      </c>
      <c r="AD173" s="118">
        <v>1.4724237323867766</v>
      </c>
      <c r="AE173" s="112">
        <v>0.9842793274668657</v>
      </c>
    </row>
    <row r="174" spans="1:31" ht="15">
      <c r="A174" s="4" t="s">
        <v>172</v>
      </c>
      <c r="B174" s="2">
        <v>1.5677</v>
      </c>
      <c r="C174" s="49">
        <v>1.55962564005464</v>
      </c>
      <c r="D174" s="49">
        <v>0.268383705023438</v>
      </c>
      <c r="E174" s="86">
        <f t="shared" si="36"/>
        <v>1.1283143737454604</v>
      </c>
      <c r="F174" s="86">
        <f t="shared" si="37"/>
        <v>1.9909369063638196</v>
      </c>
      <c r="G174" s="108">
        <v>1.979978380551012</v>
      </c>
      <c r="H174" s="2">
        <v>1.544992892</v>
      </c>
      <c r="I174" s="2">
        <v>1.573252599624293</v>
      </c>
      <c r="J174" s="49">
        <v>1.60541668224293</v>
      </c>
      <c r="K174" s="49">
        <v>0.187350995802164</v>
      </c>
      <c r="L174" s="86">
        <f t="shared" si="38"/>
        <v>1.2450532344359027</v>
      </c>
      <c r="M174" s="87">
        <f t="shared" si="39"/>
        <v>1.9657801300499576</v>
      </c>
      <c r="N174" s="2">
        <v>1.61642161542348</v>
      </c>
      <c r="O174" s="49">
        <v>1.6199590120857</v>
      </c>
      <c r="P174" s="88">
        <v>0.190855078477568</v>
      </c>
      <c r="Q174" s="86">
        <f t="shared" si="42"/>
        <v>1.256241182522351</v>
      </c>
      <c r="R174" s="86">
        <f t="shared" si="43"/>
        <v>1.983676841649049</v>
      </c>
      <c r="S174" s="6">
        <v>2.252</v>
      </c>
      <c r="T174" s="6">
        <v>2.52</v>
      </c>
      <c r="U174" s="6">
        <v>1.3731745</v>
      </c>
      <c r="V174" s="89">
        <v>1.2291305</v>
      </c>
      <c r="W174" s="90">
        <v>1.27394725000005E-06</v>
      </c>
      <c r="X174" s="91">
        <f t="shared" si="40"/>
        <v>1.2281908016736633</v>
      </c>
      <c r="Y174" s="91">
        <f t="shared" si="41"/>
        <v>1.2300701983263365</v>
      </c>
      <c r="Z174" s="6">
        <v>1.648</v>
      </c>
      <c r="AA174" s="6">
        <v>1.582</v>
      </c>
      <c r="AB174" s="6">
        <v>1.555797</v>
      </c>
      <c r="AC174" s="116">
        <v>1.5123571813390981</v>
      </c>
      <c r="AD174" s="118">
        <v>1.5037841564036944</v>
      </c>
      <c r="AE174" s="112">
        <v>1.2540708889591075</v>
      </c>
    </row>
    <row r="175" spans="1:31" ht="15">
      <c r="A175" s="4" t="s">
        <v>173</v>
      </c>
      <c r="B175" s="2">
        <v>0.6692</v>
      </c>
      <c r="C175" s="49">
        <v>0.663105030141744</v>
      </c>
      <c r="D175" s="49">
        <v>0.0430748808503793</v>
      </c>
      <c r="E175" s="86">
        <f t="shared" si="36"/>
        <v>0.4903125759824377</v>
      </c>
      <c r="F175" s="86">
        <f t="shared" si="37"/>
        <v>0.8358974843010504</v>
      </c>
      <c r="G175" s="108">
        <v>0.47389319276067815</v>
      </c>
      <c r="H175" s="2">
        <v>0.675259142</v>
      </c>
      <c r="I175" s="2">
        <v>0.5697692261519262</v>
      </c>
      <c r="J175" s="49">
        <v>0.580077719755056</v>
      </c>
      <c r="K175" s="49">
        <v>0.0226777575230187</v>
      </c>
      <c r="L175" s="86">
        <f t="shared" si="38"/>
        <v>0.45470218909415505</v>
      </c>
      <c r="M175" s="87">
        <f t="shared" si="39"/>
        <v>0.7054532504159569</v>
      </c>
      <c r="N175" s="2">
        <v>0.5790220391229522</v>
      </c>
      <c r="O175" s="49">
        <v>0.573835601906044</v>
      </c>
      <c r="P175" s="88">
        <v>0.0234001511434636</v>
      </c>
      <c r="Q175" s="86">
        <f t="shared" si="42"/>
        <v>0.44647882434878805</v>
      </c>
      <c r="R175" s="86">
        <f t="shared" si="43"/>
        <v>0.7011923794632999</v>
      </c>
      <c r="S175" s="6">
        <v>0.58</v>
      </c>
      <c r="T175" s="6">
        <v>3.78</v>
      </c>
      <c r="U175" s="6">
        <v>1.060018</v>
      </c>
      <c r="V175" s="89">
        <v>0.624561</v>
      </c>
      <c r="W175" s="90">
        <v>6.27739899999996E-06</v>
      </c>
      <c r="X175" s="91">
        <f t="shared" si="40"/>
        <v>0.6224750562284425</v>
      </c>
      <c r="Y175" s="91">
        <f t="shared" si="41"/>
        <v>0.6266469437715576</v>
      </c>
      <c r="Z175" s="6">
        <v>0.59</v>
      </c>
      <c r="AA175" s="6">
        <v>0.473</v>
      </c>
      <c r="AB175" s="6">
        <v>0.475206</v>
      </c>
      <c r="AC175" s="116">
        <v>0.5993703842711766</v>
      </c>
      <c r="AD175" s="118">
        <v>0.6978872179957128</v>
      </c>
      <c r="AE175" s="112">
        <v>0.4328928236670968</v>
      </c>
    </row>
    <row r="176" spans="1:31" ht="15">
      <c r="A176" s="4" t="s">
        <v>174</v>
      </c>
      <c r="B176" s="2">
        <v>0.0157</v>
      </c>
      <c r="C176" s="49">
        <v>0.0157542464049394</v>
      </c>
      <c r="D176" s="85">
        <v>9.75153564137331E-05</v>
      </c>
      <c r="E176" s="86">
        <f t="shared" si="36"/>
        <v>0.007532780941928729</v>
      </c>
      <c r="F176" s="86">
        <f t="shared" si="37"/>
        <v>0.023975711867950073</v>
      </c>
      <c r="G176" s="108">
        <v>0.022621066253030456</v>
      </c>
      <c r="H176" s="2">
        <v>0.015619718</v>
      </c>
      <c r="I176" s="2">
        <v>0.018721839752129044</v>
      </c>
      <c r="J176" s="49">
        <v>0.0182651335198779</v>
      </c>
      <c r="K176" s="85">
        <v>4.71078409481996E-05</v>
      </c>
      <c r="L176" s="86">
        <f t="shared" si="38"/>
        <v>0.012550882288481884</v>
      </c>
      <c r="M176" s="87">
        <f t="shared" si="39"/>
        <v>0.023979384751273917</v>
      </c>
      <c r="N176" s="2">
        <v>0.02563266660695726</v>
      </c>
      <c r="O176" s="49">
        <v>0.0247297350896803</v>
      </c>
      <c r="P176" s="88">
        <v>0.00027011152869681</v>
      </c>
      <c r="Q176" s="86">
        <f t="shared" si="42"/>
        <v>0.011046641705765588</v>
      </c>
      <c r="R176" s="86">
        <f t="shared" si="43"/>
        <v>0.03841282847359501</v>
      </c>
      <c r="S176" s="6">
        <v>0.028</v>
      </c>
      <c r="T176" s="6">
        <v>0.01</v>
      </c>
      <c r="U176" s="6">
        <v>0.032661</v>
      </c>
      <c r="V176" s="89">
        <v>0.012785</v>
      </c>
      <c r="W176" s="90">
        <v>1.21625E-07</v>
      </c>
      <c r="X176" s="91">
        <f t="shared" si="40"/>
        <v>0.012494648444406434</v>
      </c>
      <c r="Y176" s="91">
        <f t="shared" si="41"/>
        <v>0.013075351555593565</v>
      </c>
      <c r="Z176" s="6">
        <v>0.014</v>
      </c>
      <c r="AA176" s="6">
        <v>0.014</v>
      </c>
      <c r="AB176" s="6">
        <v>0.027814</v>
      </c>
      <c r="AC176" s="116">
        <v>0.04260324552116333</v>
      </c>
      <c r="AD176" s="118">
        <v>0.024588936667730772</v>
      </c>
      <c r="AE176" s="112">
        <v>0.033315170093360144</v>
      </c>
    </row>
    <row r="177" spans="1:31" ht="15">
      <c r="A177" s="4" t="s">
        <v>175</v>
      </c>
      <c r="B177" s="2">
        <v>0.0273</v>
      </c>
      <c r="C177" s="49">
        <v>0.0288460707868626</v>
      </c>
      <c r="D177" s="49">
        <v>0.000163419914430468</v>
      </c>
      <c r="E177" s="86">
        <f t="shared" si="36"/>
        <v>0.018203042414504177</v>
      </c>
      <c r="F177" s="86">
        <f t="shared" si="37"/>
        <v>0.039489099159221025</v>
      </c>
      <c r="G177" s="108">
        <v>0.03312514425466046</v>
      </c>
      <c r="H177" s="2">
        <v>0.027132007</v>
      </c>
      <c r="I177" s="2">
        <v>0.037008721275080814</v>
      </c>
      <c r="J177" s="49">
        <v>0.0379985396807697</v>
      </c>
      <c r="K177" s="49">
        <v>0.000114736003544479</v>
      </c>
      <c r="L177" s="86">
        <f t="shared" si="38"/>
        <v>0.029080639851461712</v>
      </c>
      <c r="M177" s="87">
        <f t="shared" si="39"/>
        <v>0.04691643951007769</v>
      </c>
      <c r="N177" s="2">
        <v>0.03685905650353824</v>
      </c>
      <c r="O177" s="49">
        <v>0.0366930377166856</v>
      </c>
      <c r="P177" s="88">
        <v>0.000349671282805022</v>
      </c>
      <c r="Q177" s="86">
        <f t="shared" si="42"/>
        <v>0.021124683153692106</v>
      </c>
      <c r="R177" s="86">
        <f t="shared" si="43"/>
        <v>0.05226139227967909</v>
      </c>
      <c r="S177" s="6">
        <v>0.034</v>
      </c>
      <c r="T177" s="6">
        <v>1.07</v>
      </c>
      <c r="U177" s="6">
        <v>0.022676</v>
      </c>
      <c r="V177" s="89">
        <v>0.02942</v>
      </c>
      <c r="W177" s="90">
        <v>1.7739E-07</v>
      </c>
      <c r="X177" s="91">
        <f t="shared" si="40"/>
        <v>0.029069347211105448</v>
      </c>
      <c r="Y177" s="91">
        <f t="shared" si="41"/>
        <v>0.029770652788894555</v>
      </c>
      <c r="Z177" s="6">
        <v>0.02</v>
      </c>
      <c r="AA177" s="6">
        <v>0.036</v>
      </c>
      <c r="AB177" s="6">
        <v>0.032359</v>
      </c>
      <c r="AC177" s="116">
        <v>0.0398582059990941</v>
      </c>
      <c r="AD177" s="118">
        <v>0.03535650099148538</v>
      </c>
      <c r="AE177" s="112">
        <v>0.05222101815247556</v>
      </c>
    </row>
    <row r="178" spans="1:31" ht="15">
      <c r="A178" s="4" t="s">
        <v>176</v>
      </c>
      <c r="B178" s="2">
        <v>1.0751</v>
      </c>
      <c r="C178" s="49">
        <v>1.07755815344495</v>
      </c>
      <c r="D178" s="49">
        <v>0.0274335958666059</v>
      </c>
      <c r="E178" s="86">
        <f t="shared" si="36"/>
        <v>0.9396613818092122</v>
      </c>
      <c r="F178" s="86">
        <f t="shared" si="37"/>
        <v>1.2154549250806879</v>
      </c>
      <c r="G178" s="108">
        <v>0.9995809659171097</v>
      </c>
      <c r="H178" s="2">
        <v>1.082783692</v>
      </c>
      <c r="I178" s="2">
        <v>1.111666929669238</v>
      </c>
      <c r="J178" s="49">
        <v>1.13458434040267</v>
      </c>
      <c r="K178" s="49">
        <v>0.0134243206216106</v>
      </c>
      <c r="L178" s="86">
        <f t="shared" si="38"/>
        <v>1.0381217570358428</v>
      </c>
      <c r="M178" s="87">
        <f t="shared" si="39"/>
        <v>1.2310469237694974</v>
      </c>
      <c r="N178" s="2">
        <v>1.1744298176741177</v>
      </c>
      <c r="O178" s="49">
        <v>1.17443245199513</v>
      </c>
      <c r="P178" s="88">
        <v>0.0159498711557889</v>
      </c>
      <c r="Q178" s="86">
        <f t="shared" si="42"/>
        <v>1.0692867995794</v>
      </c>
      <c r="R178" s="86">
        <f t="shared" si="43"/>
        <v>1.2795781044108598</v>
      </c>
      <c r="S178" s="6">
        <v>1.826</v>
      </c>
      <c r="T178" s="6">
        <v>2.29</v>
      </c>
      <c r="U178" s="6">
        <v>1.8111885</v>
      </c>
      <c r="V178" s="89">
        <v>1.246674</v>
      </c>
      <c r="W178" s="90">
        <v>3.85012400000013E-06</v>
      </c>
      <c r="X178" s="91">
        <f t="shared" si="40"/>
        <v>1.245040383583761</v>
      </c>
      <c r="Y178" s="91">
        <f t="shared" si="41"/>
        <v>1.2483076164162392</v>
      </c>
      <c r="Z178" s="6">
        <v>0.978</v>
      </c>
      <c r="AA178" s="6">
        <v>1.048</v>
      </c>
      <c r="AB178" s="6">
        <v>1.102661</v>
      </c>
      <c r="AC178" s="116">
        <v>1.538713623177317</v>
      </c>
      <c r="AD178" s="118">
        <v>1.7258084202918373</v>
      </c>
      <c r="AE178" s="112">
        <v>1.9880265687459557</v>
      </c>
    </row>
    <row r="179" spans="1:31" ht="15">
      <c r="A179" s="4" t="s">
        <v>177</v>
      </c>
      <c r="B179" s="2">
        <v>1.149</v>
      </c>
      <c r="C179" s="49">
        <v>1.14981627845267</v>
      </c>
      <c r="D179" s="49">
        <v>0.0159131057226482</v>
      </c>
      <c r="E179" s="86">
        <f t="shared" si="36"/>
        <v>1.0447918795464828</v>
      </c>
      <c r="F179" s="86">
        <f t="shared" si="37"/>
        <v>1.2548406773588572</v>
      </c>
      <c r="G179" s="108">
        <v>1.1553074505324459</v>
      </c>
      <c r="H179" s="2">
        <v>1.153488031</v>
      </c>
      <c r="I179" s="2">
        <v>1.2210306990644968</v>
      </c>
      <c r="J179" s="49">
        <v>1.24642064775915</v>
      </c>
      <c r="K179" s="49">
        <v>0.0156302275415578</v>
      </c>
      <c r="L179" s="86">
        <f t="shared" si="38"/>
        <v>1.1423339139649666</v>
      </c>
      <c r="M179" s="87">
        <f t="shared" si="39"/>
        <v>1.3505073815533333</v>
      </c>
      <c r="N179" s="2">
        <v>1.2978130283112959</v>
      </c>
      <c r="O179" s="49">
        <v>1.29831461606124</v>
      </c>
      <c r="P179" s="88">
        <v>0.0163401939278279</v>
      </c>
      <c r="Q179" s="86">
        <f t="shared" si="42"/>
        <v>1.1918901858260884</v>
      </c>
      <c r="R179" s="86">
        <f t="shared" si="43"/>
        <v>1.4047390462963916</v>
      </c>
      <c r="S179" s="6">
        <v>2.331</v>
      </c>
      <c r="T179" s="6">
        <v>1.04</v>
      </c>
      <c r="U179" s="6">
        <v>2.1182775</v>
      </c>
      <c r="V179" s="89">
        <v>1.510523</v>
      </c>
      <c r="W179" s="90">
        <v>4.35023099999999E-06</v>
      </c>
      <c r="X179" s="91">
        <f t="shared" si="40"/>
        <v>1.5087865235813769</v>
      </c>
      <c r="Y179" s="91">
        <f t="shared" si="41"/>
        <v>1.5122594764186232</v>
      </c>
      <c r="Z179" s="6">
        <v>1.041</v>
      </c>
      <c r="AA179" s="6">
        <v>1.13</v>
      </c>
      <c r="AB179" s="6">
        <v>1.205798</v>
      </c>
      <c r="AC179" s="116">
        <v>1.7238906233256999</v>
      </c>
      <c r="AD179" s="118">
        <v>1.9690251695713636</v>
      </c>
      <c r="AE179" s="112">
        <v>2.4800895871494193</v>
      </c>
    </row>
    <row r="180" spans="1:31" ht="15">
      <c r="A180" s="4" t="s">
        <v>178</v>
      </c>
      <c r="B180" s="2">
        <v>0.1078</v>
      </c>
      <c r="C180" s="49">
        <v>0.108821931628136</v>
      </c>
      <c r="D180" s="49">
        <v>0.00143759084551571</v>
      </c>
      <c r="E180" s="86">
        <f t="shared" si="36"/>
        <v>0.07725514463028013</v>
      </c>
      <c r="F180" s="86">
        <f t="shared" si="37"/>
        <v>0.14038871862599187</v>
      </c>
      <c r="G180" s="108">
        <v>0.1449401473199964</v>
      </c>
      <c r="H180" s="2">
        <v>0.106390276</v>
      </c>
      <c r="I180" s="2">
        <v>0.09698736227851912</v>
      </c>
      <c r="J180" s="49">
        <v>0.0973434390980887</v>
      </c>
      <c r="K180" s="49">
        <v>0.000911497376486042</v>
      </c>
      <c r="L180" s="86">
        <f t="shared" si="38"/>
        <v>0.07220777048555549</v>
      </c>
      <c r="M180" s="87">
        <f t="shared" si="39"/>
        <v>0.1224791077106219</v>
      </c>
      <c r="N180" s="2">
        <v>0.12115396470267209</v>
      </c>
      <c r="O180" s="49">
        <v>0.12270574528307</v>
      </c>
      <c r="P180" s="88">
        <v>0.00152733482975485</v>
      </c>
      <c r="Q180" s="86">
        <f t="shared" si="42"/>
        <v>0.0901685691453721</v>
      </c>
      <c r="R180" s="86">
        <f t="shared" si="43"/>
        <v>0.1552429214207679</v>
      </c>
      <c r="S180" s="6">
        <v>0.4</v>
      </c>
      <c r="T180" s="6">
        <v>0.42</v>
      </c>
      <c r="U180" s="6">
        <v>0.361301</v>
      </c>
      <c r="V180" s="89">
        <v>0.067006</v>
      </c>
      <c r="W180" s="90">
        <v>5.30053999999999E-07</v>
      </c>
      <c r="X180" s="91">
        <f t="shared" si="40"/>
        <v>0.06639986021773478</v>
      </c>
      <c r="Y180" s="91">
        <f t="shared" si="41"/>
        <v>0.06761213978226521</v>
      </c>
      <c r="Z180" s="6">
        <v>0.102</v>
      </c>
      <c r="AA180" s="6">
        <v>0.078</v>
      </c>
      <c r="AB180" s="6">
        <v>0.104784</v>
      </c>
      <c r="AC180" s="116">
        <v>0.2210134040570036</v>
      </c>
      <c r="AD180" s="118">
        <v>0.21531273910877788</v>
      </c>
      <c r="AE180" s="112">
        <v>0.20786213487697708</v>
      </c>
    </row>
    <row r="181" spans="1:31" ht="15">
      <c r="A181" s="4" t="s">
        <v>179</v>
      </c>
      <c r="B181" s="2">
        <v>1.0237</v>
      </c>
      <c r="C181" s="49">
        <v>1.02374467328812</v>
      </c>
      <c r="D181" s="49">
        <v>0.110263333498907</v>
      </c>
      <c r="E181" s="86">
        <f t="shared" si="36"/>
        <v>0.7472872285811482</v>
      </c>
      <c r="F181" s="86">
        <f t="shared" si="37"/>
        <v>1.3002021179950916</v>
      </c>
      <c r="G181" s="108">
        <v>0.7141563358421077</v>
      </c>
      <c r="H181" s="2">
        <v>1.041546626</v>
      </c>
      <c r="I181" s="2">
        <v>0.8977706116089582</v>
      </c>
      <c r="J181" s="49">
        <v>0.914659106999116</v>
      </c>
      <c r="K181" s="49">
        <v>0.0612762343232069</v>
      </c>
      <c r="L181" s="86">
        <f t="shared" si="38"/>
        <v>0.7085682312756589</v>
      </c>
      <c r="M181" s="87">
        <f t="shared" si="39"/>
        <v>1.120749982722573</v>
      </c>
      <c r="N181" s="2">
        <v>0.8932487319135496</v>
      </c>
      <c r="O181" s="49">
        <v>0.883568887540793</v>
      </c>
      <c r="P181" s="88">
        <v>0.064383050163801</v>
      </c>
      <c r="Q181" s="86">
        <f t="shared" si="42"/>
        <v>0.6723180184375199</v>
      </c>
      <c r="R181" s="86">
        <f t="shared" si="43"/>
        <v>1.094819756644066</v>
      </c>
      <c r="S181" s="6">
        <v>0.288</v>
      </c>
      <c r="T181" s="6">
        <v>0.07</v>
      </c>
      <c r="U181" s="6">
        <v>0.7619525</v>
      </c>
      <c r="V181" s="89">
        <v>0.568363</v>
      </c>
      <c r="W181" s="90">
        <v>4.61685099999994E-06</v>
      </c>
      <c r="X181" s="91">
        <f t="shared" si="40"/>
        <v>0.5665741016647905</v>
      </c>
      <c r="Y181" s="91">
        <f t="shared" si="41"/>
        <v>0.5701518983352094</v>
      </c>
      <c r="Z181" s="6">
        <v>1.034</v>
      </c>
      <c r="AA181" s="6">
        <v>0.962</v>
      </c>
      <c r="AB181" s="6">
        <v>0.937405</v>
      </c>
      <c r="AC181" s="116">
        <v>1.0764704404858716</v>
      </c>
      <c r="AD181" s="118">
        <v>1.159607571706689</v>
      </c>
      <c r="AE181" s="112">
        <v>0.39748268122124014</v>
      </c>
    </row>
    <row r="182" spans="1:31" ht="15">
      <c r="A182" s="4" t="s">
        <v>180</v>
      </c>
      <c r="B182" s="2">
        <v>1.0357</v>
      </c>
      <c r="C182" s="49">
        <v>1.0376785873477</v>
      </c>
      <c r="D182" s="49">
        <v>0.0996684485307166</v>
      </c>
      <c r="E182" s="86">
        <f t="shared" si="36"/>
        <v>0.7748385141285459</v>
      </c>
      <c r="F182" s="86">
        <f t="shared" si="37"/>
        <v>1.300518660566854</v>
      </c>
      <c r="G182" s="108">
        <v>0.7089950230428423</v>
      </c>
      <c r="H182" s="2">
        <v>1.054270532</v>
      </c>
      <c r="I182" s="2">
        <v>0.9276455836910269</v>
      </c>
      <c r="J182" s="49">
        <v>0.945557907459237</v>
      </c>
      <c r="K182" s="49">
        <v>0.0618408481576128</v>
      </c>
      <c r="L182" s="86">
        <f t="shared" si="38"/>
        <v>0.738519723676909</v>
      </c>
      <c r="M182" s="87">
        <f t="shared" si="39"/>
        <v>1.152596091241565</v>
      </c>
      <c r="N182" s="2">
        <v>0.9165822845388657</v>
      </c>
      <c r="O182" s="49">
        <v>0.908076353477573</v>
      </c>
      <c r="P182" s="88">
        <v>0.0651089819049503</v>
      </c>
      <c r="Q182" s="86">
        <f t="shared" si="42"/>
        <v>0.6956378747677479</v>
      </c>
      <c r="R182" s="86">
        <f t="shared" si="43"/>
        <v>1.1205148321873981</v>
      </c>
      <c r="S182" s="6">
        <v>0.223</v>
      </c>
      <c r="T182" s="6">
        <v>0.08</v>
      </c>
      <c r="U182" s="6">
        <v>0.6195855</v>
      </c>
      <c r="V182" s="89">
        <v>0.512478</v>
      </c>
      <c r="W182" s="90">
        <v>3.95156599999998E-06</v>
      </c>
      <c r="X182" s="91">
        <f t="shared" si="40"/>
        <v>0.5108230024677672</v>
      </c>
      <c r="Y182" s="91">
        <f t="shared" si="41"/>
        <v>0.5141329975322327</v>
      </c>
      <c r="Z182" s="6">
        <v>1.14</v>
      </c>
      <c r="AA182" s="6">
        <v>1.076</v>
      </c>
      <c r="AB182" s="6">
        <v>1.039304</v>
      </c>
      <c r="AC182" s="116">
        <v>1.0442641046978736</v>
      </c>
      <c r="AD182" s="118">
        <v>1.0491950654608377</v>
      </c>
      <c r="AE182" s="112">
        <v>0.327122268309343</v>
      </c>
    </row>
    <row r="183" spans="1:31" ht="15">
      <c r="A183" s="4" t="s">
        <v>181</v>
      </c>
      <c r="B183" s="2">
        <v>0.3111</v>
      </c>
      <c r="C183" s="49">
        <v>0.309084807115772</v>
      </c>
      <c r="D183" s="49">
        <v>0.00723908161724533</v>
      </c>
      <c r="E183" s="86">
        <f t="shared" si="36"/>
        <v>0.23824873570552985</v>
      </c>
      <c r="F183" s="86">
        <f t="shared" si="37"/>
        <v>0.3799208785260142</v>
      </c>
      <c r="G183" s="108">
        <v>0.22600904874908329</v>
      </c>
      <c r="H183" s="2">
        <v>0.315219947</v>
      </c>
      <c r="I183" s="2">
        <v>0.27331226351765264</v>
      </c>
      <c r="J183" s="49">
        <v>0.278615413011217</v>
      </c>
      <c r="K183" s="49">
        <v>0.00407957222174684</v>
      </c>
      <c r="L183" s="86">
        <f t="shared" si="38"/>
        <v>0.22543887698831971</v>
      </c>
      <c r="M183" s="87">
        <f t="shared" si="39"/>
        <v>0.3317919490341143</v>
      </c>
      <c r="N183" s="2">
        <v>0.2823140169271412</v>
      </c>
      <c r="O183" s="49">
        <v>0.278673454129537</v>
      </c>
      <c r="P183" s="88">
        <v>0.00439543144176956</v>
      </c>
      <c r="Q183" s="86">
        <f t="shared" si="42"/>
        <v>0.22347670684124918</v>
      </c>
      <c r="R183" s="86">
        <f t="shared" si="43"/>
        <v>0.33387020141782475</v>
      </c>
      <c r="S183" s="6">
        <v>0.14</v>
      </c>
      <c r="T183" s="6">
        <v>0.04</v>
      </c>
      <c r="U183" s="6">
        <v>0.2830155</v>
      </c>
      <c r="V183" s="89">
        <v>0.2685205</v>
      </c>
      <c r="W183" s="90">
        <v>1.09911475000003E-06</v>
      </c>
      <c r="X183" s="91">
        <f t="shared" si="40"/>
        <v>0.26764766078796015</v>
      </c>
      <c r="Y183" s="91">
        <f t="shared" si="41"/>
        <v>0.26939333921203984</v>
      </c>
      <c r="Z183" s="6">
        <v>0.271</v>
      </c>
      <c r="AA183" s="6">
        <v>0.219</v>
      </c>
      <c r="AB183" s="6">
        <v>0.23204</v>
      </c>
      <c r="AC183" s="116">
        <v>0.3893081209713498</v>
      </c>
      <c r="AD183" s="118">
        <v>0.3296742088814794</v>
      </c>
      <c r="AE183" s="112">
        <v>0.20617593761765057</v>
      </c>
    </row>
    <row r="184" spans="1:31" ht="15">
      <c r="A184" s="4" t="s">
        <v>182</v>
      </c>
      <c r="B184" s="2">
        <v>0.0744</v>
      </c>
      <c r="C184" s="49">
        <v>0.0757642609068098</v>
      </c>
      <c r="D184" s="49">
        <v>0.000390049930282483</v>
      </c>
      <c r="E184" s="86">
        <f t="shared" si="36"/>
        <v>0.059321572274688025</v>
      </c>
      <c r="F184" s="86">
        <f t="shared" si="37"/>
        <v>0.09220694953893156</v>
      </c>
      <c r="G184" s="108">
        <v>0.07971808909490413</v>
      </c>
      <c r="H184" s="2">
        <v>0.073959888</v>
      </c>
      <c r="I184" s="2">
        <v>0.08352554983031754</v>
      </c>
      <c r="J184" s="49">
        <v>0.0868397477868833</v>
      </c>
      <c r="K184" s="49">
        <v>0.000352548793175534</v>
      </c>
      <c r="L184" s="86">
        <f t="shared" si="38"/>
        <v>0.07120746701920795</v>
      </c>
      <c r="M184" s="87">
        <f t="shared" si="39"/>
        <v>0.10247202855455866</v>
      </c>
      <c r="N184" s="2">
        <v>0.08853310789686814</v>
      </c>
      <c r="O184" s="49">
        <v>0.0906152870928329</v>
      </c>
      <c r="P184" s="88">
        <v>0.000709027396863924</v>
      </c>
      <c r="Q184" s="86">
        <f t="shared" si="42"/>
        <v>0.0684463822692746</v>
      </c>
      <c r="R184" s="86">
        <f t="shared" si="43"/>
        <v>0.11278419191639119</v>
      </c>
      <c r="S184" s="6">
        <v>0.067</v>
      </c>
      <c r="T184" s="6">
        <v>0.13</v>
      </c>
      <c r="U184" s="6">
        <v>0.0445385</v>
      </c>
      <c r="V184" s="89">
        <v>0.0664435</v>
      </c>
      <c r="W184" s="90">
        <v>3.5977275E-07</v>
      </c>
      <c r="X184" s="91">
        <f t="shared" si="40"/>
        <v>0.06594412492322424</v>
      </c>
      <c r="Y184" s="91">
        <f t="shared" si="41"/>
        <v>0.06694287507677577</v>
      </c>
      <c r="Z184" s="6">
        <v>0.078</v>
      </c>
      <c r="AA184" s="6">
        <v>0.092</v>
      </c>
      <c r="AB184" s="6">
        <v>0.09862</v>
      </c>
      <c r="AC184" s="116">
        <v>0.09259720527352154</v>
      </c>
      <c r="AD184" s="118">
        <v>0.07945897109558288</v>
      </c>
      <c r="AE184" s="112">
        <v>0.10485081139812119</v>
      </c>
    </row>
    <row r="185" spans="1:31" ht="15.75" thickBot="1">
      <c r="A185" s="71" t="s">
        <v>183</v>
      </c>
      <c r="B185" s="72">
        <v>0.0946</v>
      </c>
      <c r="C185" s="50">
        <v>0.100746569342796</v>
      </c>
      <c r="D185" s="50">
        <v>0.00114586652505008</v>
      </c>
      <c r="E185" s="92">
        <f t="shared" si="36"/>
        <v>0.07256405435324112</v>
      </c>
      <c r="F185" s="92">
        <f t="shared" si="37"/>
        <v>0.12892908433235087</v>
      </c>
      <c r="G185" s="108">
        <v>0.12420416992138514</v>
      </c>
      <c r="H185" s="72">
        <v>0.093669844</v>
      </c>
      <c r="I185" s="72">
        <v>0.10004672529730385</v>
      </c>
      <c r="J185" s="50">
        <v>0.105025782348645</v>
      </c>
      <c r="K185" s="50">
        <v>0.000988583548555909</v>
      </c>
      <c r="L185" s="92">
        <f t="shared" si="38"/>
        <v>0.0788488096545103</v>
      </c>
      <c r="M185" s="93">
        <f t="shared" si="39"/>
        <v>0.1312027550427797</v>
      </c>
      <c r="N185" s="72">
        <v>0.09962352230228283</v>
      </c>
      <c r="O185" s="50">
        <v>0.101583287275542</v>
      </c>
      <c r="P185" s="94">
        <v>0.00122255879957764</v>
      </c>
      <c r="Q185" s="92">
        <f t="shared" si="42"/>
        <v>0.07247292511709415</v>
      </c>
      <c r="R185" s="92">
        <f t="shared" si="43"/>
        <v>0.13069364943398984</v>
      </c>
      <c r="S185" s="74">
        <v>0.127</v>
      </c>
      <c r="T185" s="74">
        <v>0.33</v>
      </c>
      <c r="U185" s="74">
        <v>0.085403</v>
      </c>
      <c r="V185" s="95">
        <v>0.107977</v>
      </c>
      <c r="W185" s="96">
        <v>2.16100999999999E-07</v>
      </c>
      <c r="X185" s="97">
        <f t="shared" si="40"/>
        <v>0.10758997312901275</v>
      </c>
      <c r="Y185" s="97">
        <f t="shared" si="41"/>
        <v>0.10836402687098726</v>
      </c>
      <c r="Z185" s="74">
        <v>0.092</v>
      </c>
      <c r="AA185" s="74">
        <v>0.098</v>
      </c>
      <c r="AB185" s="74">
        <v>0.098202</v>
      </c>
      <c r="AC185" s="117">
        <v>0.12895301940883386</v>
      </c>
      <c r="AD185" s="119">
        <v>0.09696804148361343</v>
      </c>
      <c r="AE185" s="113">
        <v>0.14501296430207988</v>
      </c>
    </row>
    <row r="186" spans="1:27" ht="13.5" thickBot="1">
      <c r="A186" s="98"/>
      <c r="B186" s="98"/>
      <c r="C186" s="98"/>
      <c r="D186" s="98"/>
      <c r="E186" s="99"/>
      <c r="F186" s="99"/>
      <c r="G186" s="109"/>
      <c r="H186" s="98"/>
      <c r="I186" s="98"/>
      <c r="J186" s="98"/>
      <c r="K186" s="98"/>
      <c r="L186" s="99"/>
      <c r="M186" s="99"/>
      <c r="N186" s="98"/>
      <c r="Q186" s="98"/>
      <c r="R186" s="98"/>
      <c r="S186" s="98"/>
      <c r="T186" s="98"/>
      <c r="U186" s="101"/>
      <c r="W186" s="102"/>
      <c r="X186" s="103"/>
      <c r="Y186" s="98"/>
      <c r="Z186" s="98"/>
      <c r="AA186" s="98"/>
    </row>
    <row r="187" spans="1:28" ht="12.75">
      <c r="A187" s="98"/>
      <c r="B187" s="98"/>
      <c r="C187" s="98"/>
      <c r="D187" s="98"/>
      <c r="E187" s="99"/>
      <c r="F187" s="99"/>
      <c r="G187" s="110"/>
      <c r="H187" s="98"/>
      <c r="I187" s="98"/>
      <c r="J187" s="98"/>
      <c r="K187" s="98"/>
      <c r="L187" s="99"/>
      <c r="M187" s="99"/>
      <c r="N187" s="98"/>
      <c r="Q187" s="98"/>
      <c r="R187" s="98"/>
      <c r="S187" s="98"/>
      <c r="T187" s="98"/>
      <c r="U187" s="98"/>
      <c r="Z187" s="98"/>
      <c r="AA187" s="98"/>
      <c r="AB187" s="98"/>
    </row>
    <row r="188" spans="7:14" ht="12.75">
      <c r="G188" s="110"/>
      <c r="N188" s="98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95"/>
  <sheetViews>
    <sheetView zoomScale="70" zoomScaleNormal="70" workbookViewId="0" topLeftCell="A1">
      <selection activeCell="U5" sqref="U5"/>
    </sheetView>
  </sheetViews>
  <sheetFormatPr defaultColWidth="9.00390625" defaultRowHeight="12.75"/>
  <cols>
    <col min="1" max="1" width="16.25390625" style="0" customWidth="1"/>
    <col min="2" max="4" width="9.125" style="0" hidden="1" customWidth="1"/>
    <col min="5" max="5" width="9.625" style="1" customWidth="1"/>
    <col min="6" max="8" width="9.125" style="1" hidden="1" customWidth="1"/>
    <col min="9" max="9" width="10.125" style="1" customWidth="1"/>
    <col min="10" max="12" width="9.125" style="1" hidden="1" customWidth="1"/>
    <col min="13" max="13" width="10.00390625" style="1" customWidth="1"/>
    <col min="14" max="14" width="0.12890625" style="1" hidden="1" customWidth="1"/>
    <col min="15" max="16" width="9.125" style="1" hidden="1" customWidth="1"/>
    <col min="17" max="17" width="10.375" style="1" customWidth="1"/>
    <col min="18" max="18" width="9.125" style="1" customWidth="1"/>
    <col min="19" max="19" width="11.375" style="1" customWidth="1"/>
  </cols>
  <sheetData>
    <row r="1" spans="1:19" ht="13.5" thickBot="1">
      <c r="A1" s="7" t="s">
        <v>194</v>
      </c>
      <c r="B1" s="8"/>
      <c r="C1" s="8"/>
      <c r="D1" s="8"/>
      <c r="E1" s="17" t="s">
        <v>195</v>
      </c>
      <c r="F1" s="18"/>
      <c r="G1" s="18"/>
      <c r="H1" s="18"/>
      <c r="I1" s="19" t="s">
        <v>196</v>
      </c>
      <c r="J1" s="18"/>
      <c r="K1" s="18"/>
      <c r="L1" s="18"/>
      <c r="M1" s="20" t="s">
        <v>197</v>
      </c>
      <c r="N1" s="18"/>
      <c r="O1" s="18"/>
      <c r="P1" s="18"/>
      <c r="Q1" s="20" t="s">
        <v>198</v>
      </c>
      <c r="R1" s="19" t="s">
        <v>199</v>
      </c>
      <c r="S1" s="21" t="s">
        <v>200</v>
      </c>
    </row>
    <row r="2" spans="1:19" ht="13.5" thickBot="1">
      <c r="A2" s="9" t="s">
        <v>201</v>
      </c>
      <c r="B2" s="10"/>
      <c r="C2" s="10"/>
      <c r="D2" s="10"/>
      <c r="E2" s="22">
        <v>0.089</v>
      </c>
      <c r="F2" s="23"/>
      <c r="G2" s="23"/>
      <c r="H2" s="23"/>
      <c r="I2" s="24">
        <v>0.185</v>
      </c>
      <c r="J2" s="23"/>
      <c r="K2" s="23"/>
      <c r="L2" s="23"/>
      <c r="M2" s="24">
        <v>0.026</v>
      </c>
      <c r="N2" s="23"/>
      <c r="O2" s="23"/>
      <c r="P2" s="23"/>
      <c r="Q2" s="24">
        <v>0.042</v>
      </c>
      <c r="R2" s="25">
        <v>1</v>
      </c>
      <c r="S2" s="26">
        <v>1.97</v>
      </c>
    </row>
    <row r="3" spans="1:19" ht="13.5" thickBot="1">
      <c r="A3" s="11"/>
      <c r="B3" s="12"/>
      <c r="C3" s="12"/>
      <c r="D3" s="12"/>
      <c r="E3" s="27" t="s">
        <v>202</v>
      </c>
      <c r="F3" s="28"/>
      <c r="G3" s="28"/>
      <c r="H3" s="28"/>
      <c r="I3" s="27" t="s">
        <v>203</v>
      </c>
      <c r="J3" s="28"/>
      <c r="K3" s="28"/>
      <c r="L3" s="28"/>
      <c r="M3" s="29" t="s">
        <v>204</v>
      </c>
      <c r="N3" s="28"/>
      <c r="O3" s="28"/>
      <c r="P3" s="28"/>
      <c r="Q3" s="29" t="s">
        <v>205</v>
      </c>
      <c r="R3" s="27" t="s">
        <v>206</v>
      </c>
      <c r="S3" s="27" t="s">
        <v>187</v>
      </c>
    </row>
    <row r="4" spans="1:19" ht="14.25">
      <c r="A4" s="13" t="s">
        <v>2</v>
      </c>
      <c r="B4" s="14">
        <v>969</v>
      </c>
      <c r="C4" s="14">
        <v>893</v>
      </c>
      <c r="D4" s="14">
        <v>128770694</v>
      </c>
      <c r="E4" s="30">
        <f aca="true" t="shared" si="0" ref="E4:E35">(B4+C4)/2/D4*1000</f>
        <v>0.00722990589768818</v>
      </c>
      <c r="F4" s="31">
        <v>937</v>
      </c>
      <c r="G4" s="31">
        <v>971</v>
      </c>
      <c r="H4" s="31">
        <v>265809377</v>
      </c>
      <c r="I4" s="30">
        <f aca="true" t="shared" si="1" ref="I4:I35">(F4+G4)/H4/2*1000</f>
        <v>0.003589038170011587</v>
      </c>
      <c r="J4" s="31">
        <v>100</v>
      </c>
      <c r="K4" s="31">
        <v>103</v>
      </c>
      <c r="L4" s="31">
        <v>37910130</v>
      </c>
      <c r="M4" s="30">
        <f aca="true" t="shared" si="2" ref="M4:M35">(J4+K4)/2/L4*1000</f>
        <v>0.0026773846462673696</v>
      </c>
      <c r="N4" s="31">
        <v>201</v>
      </c>
      <c r="O4" s="31">
        <v>166</v>
      </c>
      <c r="P4" s="31">
        <v>60741782</v>
      </c>
      <c r="Q4" s="30">
        <f aca="true" t="shared" si="3" ref="Q4:Q35">(N4+O4)/2/P4*1000</f>
        <v>0.0030209847975813417</v>
      </c>
      <c r="R4" s="32">
        <v>0.0044</v>
      </c>
      <c r="S4" s="33">
        <v>0.0044</v>
      </c>
    </row>
    <row r="5" spans="1:19" ht="14.25">
      <c r="A5" s="13" t="s">
        <v>0</v>
      </c>
      <c r="B5" s="14">
        <v>156503</v>
      </c>
      <c r="C5" s="14">
        <v>155130</v>
      </c>
      <c r="D5" s="14">
        <v>128770694</v>
      </c>
      <c r="E5" s="30">
        <f t="shared" si="0"/>
        <v>1.21003075435782</v>
      </c>
      <c r="F5" s="31">
        <v>18446</v>
      </c>
      <c r="G5" s="31">
        <v>18186</v>
      </c>
      <c r="H5" s="31">
        <v>265809377</v>
      </c>
      <c r="I5" s="30">
        <f t="shared" si="1"/>
        <v>0.06890652318860821</v>
      </c>
      <c r="J5" s="31">
        <v>3878</v>
      </c>
      <c r="K5" s="31">
        <v>3721</v>
      </c>
      <c r="L5" s="31">
        <v>37910130</v>
      </c>
      <c r="M5" s="30">
        <f t="shared" si="2"/>
        <v>0.10022387156150611</v>
      </c>
      <c r="N5" s="31">
        <v>6114</v>
      </c>
      <c r="O5" s="31">
        <v>6099</v>
      </c>
      <c r="P5" s="31">
        <v>60741782</v>
      </c>
      <c r="Q5" s="30">
        <f t="shared" si="3"/>
        <v>0.10053211807319054</v>
      </c>
      <c r="R5" s="32">
        <v>0.367</v>
      </c>
      <c r="S5" s="33">
        <v>0.2591</v>
      </c>
    </row>
    <row r="6" spans="1:19" ht="14.25">
      <c r="A6" s="13" t="s">
        <v>1</v>
      </c>
      <c r="B6" s="14">
        <v>487</v>
      </c>
      <c r="C6" s="14">
        <v>441</v>
      </c>
      <c r="D6" s="14">
        <v>128770694</v>
      </c>
      <c r="E6" s="30">
        <f t="shared" si="0"/>
        <v>0.00360330433568992</v>
      </c>
      <c r="F6" s="31">
        <v>327</v>
      </c>
      <c r="G6" s="31">
        <v>369</v>
      </c>
      <c r="H6" s="31">
        <v>265809377</v>
      </c>
      <c r="I6" s="30">
        <f t="shared" si="1"/>
        <v>0.0013092088922054845</v>
      </c>
      <c r="J6" s="31">
        <v>92</v>
      </c>
      <c r="K6" s="31">
        <v>96</v>
      </c>
      <c r="L6" s="31">
        <v>37910130</v>
      </c>
      <c r="M6" s="30">
        <f t="shared" si="2"/>
        <v>0.0024795483423559876</v>
      </c>
      <c r="N6" s="31">
        <v>162</v>
      </c>
      <c r="O6" s="31">
        <v>140</v>
      </c>
      <c r="P6" s="31">
        <v>60741782</v>
      </c>
      <c r="Q6" s="30">
        <f t="shared" si="3"/>
        <v>0.002485932994195001</v>
      </c>
      <c r="R6" s="32">
        <v>0.0022</v>
      </c>
      <c r="S6" s="33">
        <v>0.0031</v>
      </c>
    </row>
    <row r="7" spans="1:19" ht="14.25">
      <c r="A7" s="13" t="s">
        <v>4</v>
      </c>
      <c r="B7" s="14">
        <v>62540</v>
      </c>
      <c r="C7" s="14">
        <v>62410</v>
      </c>
      <c r="D7" s="14">
        <v>128770694</v>
      </c>
      <c r="E7" s="30">
        <f t="shared" si="0"/>
        <v>0.48516473787118053</v>
      </c>
      <c r="F7" s="31">
        <v>294318</v>
      </c>
      <c r="G7" s="31">
        <v>294443</v>
      </c>
      <c r="H7" s="31">
        <v>265809377</v>
      </c>
      <c r="I7" s="30">
        <f t="shared" si="1"/>
        <v>1.1074872652065997</v>
      </c>
      <c r="J7" s="31">
        <v>56343</v>
      </c>
      <c r="K7" s="31">
        <v>56234</v>
      </c>
      <c r="L7" s="31">
        <v>37910130</v>
      </c>
      <c r="M7" s="30">
        <f t="shared" si="2"/>
        <v>1.4847878390287768</v>
      </c>
      <c r="N7" s="31">
        <v>104306</v>
      </c>
      <c r="O7" s="31">
        <v>104584</v>
      </c>
      <c r="P7" s="31">
        <v>60741782</v>
      </c>
      <c r="Q7" s="30">
        <f t="shared" si="3"/>
        <v>1.7194918647595818</v>
      </c>
      <c r="R7" s="32">
        <v>1.0752</v>
      </c>
      <c r="S7" s="33">
        <v>1.2121</v>
      </c>
    </row>
    <row r="8" spans="1:19" ht="14.25">
      <c r="A8" s="13" t="s">
        <v>5</v>
      </c>
      <c r="B8" s="14">
        <v>252260</v>
      </c>
      <c r="C8" s="14">
        <v>252646</v>
      </c>
      <c r="D8" s="14">
        <v>128770694</v>
      </c>
      <c r="E8" s="30">
        <f t="shared" si="0"/>
        <v>1.9604848910731196</v>
      </c>
      <c r="F8" s="31">
        <v>639011</v>
      </c>
      <c r="G8" s="31">
        <v>640258</v>
      </c>
      <c r="H8" s="31">
        <v>265809377</v>
      </c>
      <c r="I8" s="30">
        <f t="shared" si="1"/>
        <v>2.4063654458661174</v>
      </c>
      <c r="J8" s="31">
        <v>112176</v>
      </c>
      <c r="K8" s="31">
        <v>114029</v>
      </c>
      <c r="L8" s="31">
        <v>37910130</v>
      </c>
      <c r="M8" s="30">
        <f t="shared" si="2"/>
        <v>2.9834374084182778</v>
      </c>
      <c r="N8" s="31">
        <v>176581</v>
      </c>
      <c r="O8" s="31">
        <v>175389</v>
      </c>
      <c r="P8" s="31">
        <v>60741782</v>
      </c>
      <c r="Q8" s="30">
        <f t="shared" si="3"/>
        <v>2.8972643575060077</v>
      </c>
      <c r="R8" s="32">
        <v>2.4444</v>
      </c>
      <c r="S8" s="33">
        <v>2.6531</v>
      </c>
    </row>
    <row r="9" spans="1:19" ht="14.25">
      <c r="A9" s="13" t="s">
        <v>6</v>
      </c>
      <c r="B9" s="14">
        <v>152006</v>
      </c>
      <c r="C9" s="14">
        <v>152311</v>
      </c>
      <c r="D9" s="14">
        <v>128770694</v>
      </c>
      <c r="E9" s="30">
        <f t="shared" si="0"/>
        <v>1.1816236697458506</v>
      </c>
      <c r="F9" s="31">
        <v>447451</v>
      </c>
      <c r="G9" s="31">
        <v>447936</v>
      </c>
      <c r="H9" s="31">
        <v>265809377</v>
      </c>
      <c r="I9" s="30">
        <f t="shared" si="1"/>
        <v>1.6842652620189544</v>
      </c>
      <c r="J9" s="31">
        <v>75457</v>
      </c>
      <c r="K9" s="31">
        <v>76597</v>
      </c>
      <c r="L9" s="31">
        <v>37910130</v>
      </c>
      <c r="M9" s="30">
        <f t="shared" si="2"/>
        <v>2.005453423662752</v>
      </c>
      <c r="N9" s="31">
        <v>128528</v>
      </c>
      <c r="O9" s="31">
        <v>127257</v>
      </c>
      <c r="P9" s="31">
        <v>60741782</v>
      </c>
      <c r="Q9" s="30">
        <f t="shared" si="3"/>
        <v>2.105511161987312</v>
      </c>
      <c r="R9" s="32">
        <v>1.6603</v>
      </c>
      <c r="S9" s="33">
        <v>1.7932</v>
      </c>
    </row>
    <row r="10" spans="1:19" ht="14.25">
      <c r="A10" s="13" t="s">
        <v>3</v>
      </c>
      <c r="B10" s="14">
        <v>317121</v>
      </c>
      <c r="C10" s="14">
        <v>317358</v>
      </c>
      <c r="D10" s="14">
        <v>128770694</v>
      </c>
      <c r="E10" s="30">
        <f t="shared" si="0"/>
        <v>2.463600141814876</v>
      </c>
      <c r="F10" s="31">
        <v>737683</v>
      </c>
      <c r="G10" s="31">
        <v>738789</v>
      </c>
      <c r="H10" s="31">
        <v>265809377</v>
      </c>
      <c r="I10" s="30">
        <f t="shared" si="1"/>
        <v>2.777313608466115</v>
      </c>
      <c r="J10" s="31">
        <v>131902</v>
      </c>
      <c r="K10" s="31">
        <v>133803</v>
      </c>
      <c r="L10" s="31">
        <v>37910130</v>
      </c>
      <c r="M10" s="30">
        <f t="shared" si="2"/>
        <v>3.5044063420515834</v>
      </c>
      <c r="N10" s="31">
        <v>205251</v>
      </c>
      <c r="O10" s="31">
        <v>203774</v>
      </c>
      <c r="P10" s="31">
        <v>60741782</v>
      </c>
      <c r="Q10" s="30">
        <f t="shared" si="3"/>
        <v>3.3669163673861267</v>
      </c>
      <c r="R10" s="32">
        <v>2.8828</v>
      </c>
      <c r="S10" s="33">
        <v>3.1191</v>
      </c>
    </row>
    <row r="11" spans="1:19" ht="14.25">
      <c r="A11" s="13" t="s">
        <v>7</v>
      </c>
      <c r="B11" s="14">
        <v>34071</v>
      </c>
      <c r="C11" s="14">
        <v>27193</v>
      </c>
      <c r="D11" s="14">
        <v>128770694</v>
      </c>
      <c r="E11" s="30">
        <f t="shared" si="0"/>
        <v>0.237880212092357</v>
      </c>
      <c r="F11" s="31">
        <v>28840</v>
      </c>
      <c r="G11" s="31">
        <v>28984</v>
      </c>
      <c r="H11" s="31">
        <v>265809377</v>
      </c>
      <c r="I11" s="30">
        <f t="shared" si="1"/>
        <v>0.10876967669955451</v>
      </c>
      <c r="J11" s="31">
        <v>7974</v>
      </c>
      <c r="K11" s="31">
        <v>7943</v>
      </c>
      <c r="L11" s="31">
        <v>37910130</v>
      </c>
      <c r="M11" s="30">
        <f t="shared" si="2"/>
        <v>0.20993069662383115</v>
      </c>
      <c r="N11" s="31">
        <v>14793</v>
      </c>
      <c r="O11" s="31">
        <v>15112</v>
      </c>
      <c r="P11" s="31">
        <v>60741782</v>
      </c>
      <c r="Q11" s="30">
        <f t="shared" si="3"/>
        <v>0.24616498738874668</v>
      </c>
      <c r="R11" s="32">
        <v>0.1997</v>
      </c>
      <c r="S11" s="33">
        <v>0.2938</v>
      </c>
    </row>
    <row r="12" spans="1:19" ht="14.25">
      <c r="A12" s="13" t="s">
        <v>8</v>
      </c>
      <c r="B12" s="14">
        <v>544743</v>
      </c>
      <c r="C12" s="14">
        <v>538437</v>
      </c>
      <c r="D12" s="14">
        <v>128770694</v>
      </c>
      <c r="E12" s="30">
        <f t="shared" si="0"/>
        <v>4.2058482654446205</v>
      </c>
      <c r="F12" s="31">
        <v>392433</v>
      </c>
      <c r="G12" s="31">
        <v>393417</v>
      </c>
      <c r="H12" s="31">
        <v>265809377</v>
      </c>
      <c r="I12" s="30">
        <f t="shared" si="1"/>
        <v>1.4782209884190805</v>
      </c>
      <c r="J12" s="31">
        <v>72899</v>
      </c>
      <c r="K12" s="31">
        <v>72846</v>
      </c>
      <c r="L12" s="31">
        <v>37910130</v>
      </c>
      <c r="M12" s="30">
        <f t="shared" si="2"/>
        <v>1.9222434742376246</v>
      </c>
      <c r="N12" s="31">
        <v>149783</v>
      </c>
      <c r="O12" s="31">
        <v>149630</v>
      </c>
      <c r="P12" s="31">
        <v>60741782</v>
      </c>
      <c r="Q12" s="30">
        <f t="shared" si="3"/>
        <v>2.4646379324202243</v>
      </c>
      <c r="R12" s="32">
        <v>2.3684</v>
      </c>
      <c r="S12" s="33">
        <v>2.3667</v>
      </c>
    </row>
    <row r="13" spans="1:19" ht="14.25">
      <c r="A13" s="13" t="s">
        <v>9</v>
      </c>
      <c r="B13" s="14">
        <v>280925</v>
      </c>
      <c r="C13" s="14">
        <v>272559</v>
      </c>
      <c r="D13" s="14">
        <v>128770694</v>
      </c>
      <c r="E13" s="30">
        <f t="shared" si="0"/>
        <v>2.149107001007543</v>
      </c>
      <c r="F13" s="31">
        <v>155451</v>
      </c>
      <c r="G13" s="31">
        <v>156043</v>
      </c>
      <c r="H13" s="31">
        <v>265809377</v>
      </c>
      <c r="I13" s="30">
        <f t="shared" si="1"/>
        <v>0.5859349348687575</v>
      </c>
      <c r="J13" s="31">
        <v>32904</v>
      </c>
      <c r="K13" s="31">
        <v>33215</v>
      </c>
      <c r="L13" s="31">
        <v>37910130</v>
      </c>
      <c r="M13" s="30">
        <f t="shared" si="2"/>
        <v>0.8720492385544444</v>
      </c>
      <c r="N13" s="31">
        <v>71364</v>
      </c>
      <c r="O13" s="31">
        <v>70847</v>
      </c>
      <c r="P13" s="31">
        <v>60741782</v>
      </c>
      <c r="Q13" s="30">
        <f t="shared" si="3"/>
        <v>1.1706192617134612</v>
      </c>
      <c r="R13" s="32">
        <v>1.107</v>
      </c>
      <c r="S13" s="33">
        <v>1.1028</v>
      </c>
    </row>
    <row r="14" spans="1:19" ht="14.25">
      <c r="A14" s="13" t="s">
        <v>10</v>
      </c>
      <c r="B14" s="14">
        <v>3215</v>
      </c>
      <c r="C14" s="14">
        <v>3346</v>
      </c>
      <c r="D14" s="14">
        <v>128770694</v>
      </c>
      <c r="E14" s="30">
        <f t="shared" si="0"/>
        <v>0.025475516968169794</v>
      </c>
      <c r="F14" s="31">
        <v>8671</v>
      </c>
      <c r="G14" s="31">
        <v>8559</v>
      </c>
      <c r="H14" s="31">
        <v>265809377</v>
      </c>
      <c r="I14" s="30">
        <f t="shared" si="1"/>
        <v>0.03241044427112141</v>
      </c>
      <c r="J14" s="31">
        <v>1517</v>
      </c>
      <c r="K14" s="31">
        <v>1552</v>
      </c>
      <c r="L14" s="31">
        <v>37910130</v>
      </c>
      <c r="M14" s="30">
        <f t="shared" si="2"/>
        <v>0.040477307780268756</v>
      </c>
      <c r="N14" s="31">
        <v>4190</v>
      </c>
      <c r="O14" s="31">
        <v>4314</v>
      </c>
      <c r="P14" s="31">
        <v>60741782</v>
      </c>
      <c r="Q14" s="30">
        <f t="shared" si="3"/>
        <v>0.07000123901534532</v>
      </c>
      <c r="R14" s="32">
        <v>0.041</v>
      </c>
      <c r="S14" s="33">
        <v>0.0543</v>
      </c>
    </row>
    <row r="15" spans="1:19" ht="14.25">
      <c r="A15" s="13" t="s">
        <v>11</v>
      </c>
      <c r="B15" s="14">
        <v>30271</v>
      </c>
      <c r="C15" s="14">
        <v>30327</v>
      </c>
      <c r="D15" s="14">
        <v>128770694</v>
      </c>
      <c r="E15" s="30">
        <f t="shared" si="0"/>
        <v>0.23529421997213124</v>
      </c>
      <c r="F15" s="31">
        <v>51049</v>
      </c>
      <c r="G15" s="31">
        <v>50942</v>
      </c>
      <c r="H15" s="31">
        <v>265809377</v>
      </c>
      <c r="I15" s="30">
        <f t="shared" si="1"/>
        <v>0.19184989098409422</v>
      </c>
      <c r="J15" s="31">
        <v>6975</v>
      </c>
      <c r="K15" s="31">
        <v>7113</v>
      </c>
      <c r="L15" s="31">
        <v>37910130</v>
      </c>
      <c r="M15" s="30">
        <f t="shared" si="2"/>
        <v>0.18580785663356997</v>
      </c>
      <c r="N15" s="31">
        <v>21206</v>
      </c>
      <c r="O15" s="31">
        <v>21275</v>
      </c>
      <c r="P15" s="31">
        <v>60741782</v>
      </c>
      <c r="Q15" s="30">
        <f t="shared" si="3"/>
        <v>0.3496851639946948</v>
      </c>
      <c r="R15" s="32">
        <v>0.2197</v>
      </c>
      <c r="S15" s="33">
        <v>0.2297</v>
      </c>
    </row>
    <row r="16" spans="1:19" ht="14.25">
      <c r="A16" s="13" t="s">
        <v>12</v>
      </c>
      <c r="B16" s="14">
        <v>8375</v>
      </c>
      <c r="C16" s="14">
        <v>8298</v>
      </c>
      <c r="D16" s="14">
        <v>128770694</v>
      </c>
      <c r="E16" s="30">
        <f t="shared" si="0"/>
        <v>0.06473910903982548</v>
      </c>
      <c r="F16" s="31">
        <v>2971</v>
      </c>
      <c r="G16" s="31">
        <v>3071</v>
      </c>
      <c r="H16" s="31">
        <v>265809377</v>
      </c>
      <c r="I16" s="30">
        <f t="shared" si="1"/>
        <v>0.011365287538370026</v>
      </c>
      <c r="J16" s="31">
        <v>533</v>
      </c>
      <c r="K16" s="31">
        <v>512</v>
      </c>
      <c r="L16" s="31">
        <v>37910130</v>
      </c>
      <c r="M16" s="30">
        <f t="shared" si="2"/>
        <v>0.013782595839159612</v>
      </c>
      <c r="N16" s="31">
        <v>1568</v>
      </c>
      <c r="O16" s="31">
        <v>1639</v>
      </c>
      <c r="P16" s="31">
        <v>60741782</v>
      </c>
      <c r="Q16" s="30">
        <f t="shared" si="3"/>
        <v>0.026398632822461483</v>
      </c>
      <c r="R16" s="32">
        <v>0.0248</v>
      </c>
      <c r="S16" s="33">
        <v>0.0197</v>
      </c>
    </row>
    <row r="17" spans="1:19" ht="14.25">
      <c r="A17" s="13" t="s">
        <v>13</v>
      </c>
      <c r="B17" s="14">
        <v>13171</v>
      </c>
      <c r="C17" s="14">
        <v>13278</v>
      </c>
      <c r="D17" s="14">
        <v>128770694</v>
      </c>
      <c r="E17" s="30">
        <f t="shared" si="0"/>
        <v>0.10269805643821411</v>
      </c>
      <c r="F17" s="31">
        <v>30622</v>
      </c>
      <c r="G17" s="31">
        <v>30796</v>
      </c>
      <c r="H17" s="31">
        <v>265809377</v>
      </c>
      <c r="I17" s="30">
        <f t="shared" si="1"/>
        <v>0.11553016054809835</v>
      </c>
      <c r="J17" s="31">
        <v>4578</v>
      </c>
      <c r="K17" s="31">
        <v>4561</v>
      </c>
      <c r="L17" s="31">
        <v>37910130</v>
      </c>
      <c r="M17" s="30">
        <f t="shared" si="2"/>
        <v>0.12053506542974134</v>
      </c>
      <c r="N17" s="31">
        <v>6463</v>
      </c>
      <c r="O17" s="31">
        <v>6412</v>
      </c>
      <c r="P17" s="31">
        <v>60741782</v>
      </c>
      <c r="Q17" s="30">
        <f t="shared" si="3"/>
        <v>0.10598141490152527</v>
      </c>
      <c r="R17" s="32">
        <v>0.1141</v>
      </c>
      <c r="S17" s="33">
        <v>0.1338</v>
      </c>
    </row>
    <row r="18" spans="1:19" ht="14.25">
      <c r="A18" s="13" t="s">
        <v>14</v>
      </c>
      <c r="B18" s="14">
        <v>75372</v>
      </c>
      <c r="C18" s="14">
        <v>85894</v>
      </c>
      <c r="D18" s="14">
        <v>128770694</v>
      </c>
      <c r="E18" s="30">
        <f t="shared" si="0"/>
        <v>0.6261750829734598</v>
      </c>
      <c r="F18" s="31">
        <v>251016</v>
      </c>
      <c r="G18" s="31">
        <v>252590</v>
      </c>
      <c r="H18" s="31">
        <v>265809377</v>
      </c>
      <c r="I18" s="30">
        <f t="shared" si="1"/>
        <v>0.9473066858736139</v>
      </c>
      <c r="J18" s="31">
        <v>40964</v>
      </c>
      <c r="K18" s="31">
        <v>40844</v>
      </c>
      <c r="L18" s="31">
        <v>37910130</v>
      </c>
      <c r="M18" s="30">
        <f t="shared" si="2"/>
        <v>1.0789728233588227</v>
      </c>
      <c r="N18" s="31">
        <v>54918</v>
      </c>
      <c r="O18" s="31">
        <v>54642</v>
      </c>
      <c r="P18" s="31">
        <v>60741782</v>
      </c>
      <c r="Q18" s="30">
        <f t="shared" si="3"/>
        <v>0.9018503935231931</v>
      </c>
      <c r="R18" s="32">
        <v>0.8368</v>
      </c>
      <c r="S18" s="33">
        <v>0.9213</v>
      </c>
    </row>
    <row r="19" spans="1:19" ht="14.25">
      <c r="A19" s="13" t="s">
        <v>15</v>
      </c>
      <c r="B19" s="14">
        <v>1</v>
      </c>
      <c r="C19" s="14">
        <v>2</v>
      </c>
      <c r="D19" s="14">
        <v>128770694</v>
      </c>
      <c r="E19" s="30">
        <f t="shared" si="0"/>
        <v>1.1648613154170001E-05</v>
      </c>
      <c r="F19" s="31">
        <v>91</v>
      </c>
      <c r="G19" s="31">
        <v>83</v>
      </c>
      <c r="H19" s="31">
        <v>265809377</v>
      </c>
      <c r="I19" s="30">
        <f t="shared" si="1"/>
        <v>0.0003273022230513711</v>
      </c>
      <c r="J19" s="31">
        <v>9</v>
      </c>
      <c r="K19" s="31">
        <v>14</v>
      </c>
      <c r="L19" s="31">
        <v>37910130</v>
      </c>
      <c r="M19" s="30">
        <f t="shared" si="2"/>
        <v>0.00030334899933078576</v>
      </c>
      <c r="N19" s="31">
        <v>14</v>
      </c>
      <c r="O19" s="31">
        <v>12</v>
      </c>
      <c r="P19" s="31">
        <v>60741782</v>
      </c>
      <c r="Q19" s="30">
        <f t="shared" si="3"/>
        <v>0.0002140207213545365</v>
      </c>
      <c r="R19" s="32">
        <v>0.0002</v>
      </c>
      <c r="S19" s="33">
        <v>0.0002</v>
      </c>
    </row>
    <row r="20" spans="1:19" ht="14.25">
      <c r="A20" s="13" t="s">
        <v>16</v>
      </c>
      <c r="B20" s="14">
        <v>48930</v>
      </c>
      <c r="C20" s="14">
        <v>48835</v>
      </c>
      <c r="D20" s="14">
        <v>128770694</v>
      </c>
      <c r="E20" s="30">
        <f t="shared" si="0"/>
        <v>0.37960888833914336</v>
      </c>
      <c r="F20" s="31">
        <v>624523</v>
      </c>
      <c r="G20" s="31">
        <v>624568</v>
      </c>
      <c r="H20" s="31">
        <v>265809377</v>
      </c>
      <c r="I20" s="30">
        <f t="shared" si="1"/>
        <v>2.349599201686553</v>
      </c>
      <c r="J20" s="31">
        <v>56986</v>
      </c>
      <c r="K20" s="31">
        <v>57245</v>
      </c>
      <c r="L20" s="31">
        <v>37910130</v>
      </c>
      <c r="M20" s="30">
        <f t="shared" si="2"/>
        <v>1.5066025888067385</v>
      </c>
      <c r="N20" s="31">
        <v>71375</v>
      </c>
      <c r="O20" s="31">
        <v>70804</v>
      </c>
      <c r="P20" s="31">
        <v>60741782</v>
      </c>
      <c r="Q20" s="30">
        <f t="shared" si="3"/>
        <v>1.1703558515948709</v>
      </c>
      <c r="R20" s="32">
        <v>1.7462</v>
      </c>
      <c r="S20" s="33">
        <v>1.8418</v>
      </c>
    </row>
    <row r="21" spans="1:19" ht="14.25">
      <c r="A21" s="13" t="s">
        <v>17</v>
      </c>
      <c r="B21" s="14">
        <v>98188</v>
      </c>
      <c r="C21" s="14">
        <v>99182</v>
      </c>
      <c r="D21" s="14">
        <v>128770694</v>
      </c>
      <c r="E21" s="30">
        <f t="shared" si="0"/>
        <v>0.7663622594128443</v>
      </c>
      <c r="F21" s="31">
        <v>465136</v>
      </c>
      <c r="G21" s="31">
        <v>464637</v>
      </c>
      <c r="H21" s="31">
        <v>265809377</v>
      </c>
      <c r="I21" s="30">
        <f t="shared" si="1"/>
        <v>1.7489469530640374</v>
      </c>
      <c r="J21" s="31">
        <v>58851</v>
      </c>
      <c r="K21" s="31">
        <v>59135</v>
      </c>
      <c r="L21" s="31">
        <v>37910130</v>
      </c>
      <c r="M21" s="30">
        <f t="shared" si="2"/>
        <v>1.5561276102192212</v>
      </c>
      <c r="N21" s="31">
        <v>113284</v>
      </c>
      <c r="O21" s="31">
        <v>112760</v>
      </c>
      <c r="P21" s="31">
        <v>60741782</v>
      </c>
      <c r="Q21" s="30">
        <f t="shared" si="3"/>
        <v>1.8606961514563403</v>
      </c>
      <c r="R21" s="32">
        <v>1.4909</v>
      </c>
      <c r="S21" s="33">
        <v>1.4791</v>
      </c>
    </row>
    <row r="22" spans="1:19" ht="14.25">
      <c r="A22" s="13" t="s">
        <v>20</v>
      </c>
      <c r="B22" s="14">
        <v>151</v>
      </c>
      <c r="C22" s="14">
        <v>155</v>
      </c>
      <c r="D22" s="14">
        <v>128770694</v>
      </c>
      <c r="E22" s="30">
        <f t="shared" si="0"/>
        <v>0.00118815854172534</v>
      </c>
      <c r="F22" s="31">
        <v>8682</v>
      </c>
      <c r="G22" s="31">
        <v>8663</v>
      </c>
      <c r="H22" s="31">
        <v>265809377</v>
      </c>
      <c r="I22" s="30">
        <f t="shared" si="1"/>
        <v>0.03262676470589674</v>
      </c>
      <c r="J22" s="31">
        <v>711</v>
      </c>
      <c r="K22" s="31">
        <v>798</v>
      </c>
      <c r="L22" s="31">
        <v>37910130</v>
      </c>
      <c r="M22" s="30">
        <f t="shared" si="2"/>
        <v>0.019902332173485027</v>
      </c>
      <c r="N22" s="31">
        <v>682</v>
      </c>
      <c r="O22" s="31">
        <v>695</v>
      </c>
      <c r="P22" s="31">
        <v>60741782</v>
      </c>
      <c r="Q22" s="30">
        <f t="shared" si="3"/>
        <v>0.01133486666558449</v>
      </c>
      <c r="R22" s="32">
        <v>0.0196</v>
      </c>
      <c r="S22" s="33">
        <v>0.0206</v>
      </c>
    </row>
    <row r="23" spans="1:19" ht="14.25">
      <c r="A23" s="13" t="s">
        <v>21</v>
      </c>
      <c r="B23" s="14">
        <v>4629</v>
      </c>
      <c r="C23" s="14">
        <v>4578</v>
      </c>
      <c r="D23" s="14">
        <v>128770694</v>
      </c>
      <c r="E23" s="30">
        <f t="shared" si="0"/>
        <v>0.03574959377014773</v>
      </c>
      <c r="F23" s="31">
        <v>122855</v>
      </c>
      <c r="G23" s="31">
        <v>123111</v>
      </c>
      <c r="H23" s="31">
        <v>265809377</v>
      </c>
      <c r="I23" s="30">
        <f t="shared" si="1"/>
        <v>0.46267367008651467</v>
      </c>
      <c r="J23" s="31">
        <v>11285</v>
      </c>
      <c r="K23" s="31">
        <v>11279</v>
      </c>
      <c r="L23" s="31">
        <v>37910130</v>
      </c>
      <c r="M23" s="30">
        <f t="shared" si="2"/>
        <v>0.29759855743042823</v>
      </c>
      <c r="N23" s="31">
        <v>10477</v>
      </c>
      <c r="O23" s="31">
        <v>10352</v>
      </c>
      <c r="P23" s="31">
        <v>60741782</v>
      </c>
      <c r="Q23" s="30">
        <f t="shared" si="3"/>
        <v>0.17145529250360153</v>
      </c>
      <c r="R23" s="32">
        <v>0.2941</v>
      </c>
      <c r="S23" s="33">
        <v>0.2912</v>
      </c>
    </row>
    <row r="24" spans="1:19" ht="14.25">
      <c r="A24" s="13" t="s">
        <v>19</v>
      </c>
      <c r="B24" s="14">
        <v>267</v>
      </c>
      <c r="C24" s="14">
        <v>266</v>
      </c>
      <c r="D24" s="14">
        <v>128770694</v>
      </c>
      <c r="E24" s="30">
        <f t="shared" si="0"/>
        <v>0.00206957027039087</v>
      </c>
      <c r="F24" s="31">
        <v>23268</v>
      </c>
      <c r="G24" s="31">
        <v>23384</v>
      </c>
      <c r="H24" s="31">
        <v>265809377</v>
      </c>
      <c r="I24" s="30">
        <f t="shared" si="1"/>
        <v>0.08775461672294578</v>
      </c>
      <c r="J24" s="31">
        <v>3570</v>
      </c>
      <c r="K24" s="31">
        <v>3371</v>
      </c>
      <c r="L24" s="31">
        <v>37910130</v>
      </c>
      <c r="M24" s="30">
        <f t="shared" si="2"/>
        <v>0.09154545236326016</v>
      </c>
      <c r="N24" s="31">
        <v>2144</v>
      </c>
      <c r="O24" s="31">
        <v>1991</v>
      </c>
      <c r="P24" s="31">
        <v>60741782</v>
      </c>
      <c r="Q24" s="30">
        <f t="shared" si="3"/>
        <v>0.034037526261577244</v>
      </c>
      <c r="R24" s="32">
        <v>0.0582</v>
      </c>
      <c r="S24" s="33">
        <v>0.0507</v>
      </c>
    </row>
    <row r="25" spans="1:19" ht="14.25">
      <c r="A25" s="13" t="s">
        <v>18</v>
      </c>
      <c r="B25" s="14">
        <v>82660</v>
      </c>
      <c r="C25" s="14">
        <v>82591</v>
      </c>
      <c r="D25" s="14">
        <v>128770694</v>
      </c>
      <c r="E25" s="30">
        <f t="shared" si="0"/>
        <v>0.6416483241132489</v>
      </c>
      <c r="F25" s="31">
        <v>453126</v>
      </c>
      <c r="G25" s="31">
        <v>453065</v>
      </c>
      <c r="H25" s="31">
        <v>265809377</v>
      </c>
      <c r="I25" s="30">
        <f t="shared" si="1"/>
        <v>1.7045880966042821</v>
      </c>
      <c r="J25" s="31">
        <v>40793</v>
      </c>
      <c r="K25" s="31">
        <v>40939</v>
      </c>
      <c r="L25" s="31">
        <v>37910130</v>
      </c>
      <c r="M25" s="30">
        <f t="shared" si="2"/>
        <v>1.0779704527523382</v>
      </c>
      <c r="N25" s="31">
        <v>42634</v>
      </c>
      <c r="O25" s="31">
        <v>42059</v>
      </c>
      <c r="P25" s="31">
        <v>60741782</v>
      </c>
      <c r="Q25" s="30">
        <f t="shared" si="3"/>
        <v>0.6971560366799907</v>
      </c>
      <c r="R25" s="32">
        <v>1.246</v>
      </c>
      <c r="S25" s="33">
        <v>1.1461</v>
      </c>
    </row>
    <row r="26" spans="1:19" ht="14.25">
      <c r="A26" s="13" t="s">
        <v>23</v>
      </c>
      <c r="B26" s="14">
        <v>16299</v>
      </c>
      <c r="C26" s="14">
        <v>16354</v>
      </c>
      <c r="D26" s="14">
        <v>128770694</v>
      </c>
      <c r="E26" s="30">
        <f t="shared" si="0"/>
        <v>0.12678738844103768</v>
      </c>
      <c r="F26" s="31">
        <v>133445</v>
      </c>
      <c r="G26" s="31">
        <v>133710</v>
      </c>
      <c r="H26" s="31">
        <v>265809377</v>
      </c>
      <c r="I26" s="30">
        <f t="shared" si="1"/>
        <v>0.5025311804556842</v>
      </c>
      <c r="J26" s="31">
        <v>16218</v>
      </c>
      <c r="K26" s="31">
        <v>16425</v>
      </c>
      <c r="L26" s="31">
        <v>37910130</v>
      </c>
      <c r="M26" s="30">
        <f t="shared" si="2"/>
        <v>0.4305313645719495</v>
      </c>
      <c r="N26" s="31">
        <v>31612</v>
      </c>
      <c r="O26" s="31">
        <v>31859</v>
      </c>
      <c r="P26" s="31">
        <v>60741782</v>
      </c>
      <c r="Q26" s="30">
        <f t="shared" si="3"/>
        <v>0.5224657386574533</v>
      </c>
      <c r="R26" s="32">
        <v>0.393</v>
      </c>
      <c r="S26" s="33">
        <v>0.4335</v>
      </c>
    </row>
    <row r="27" spans="1:19" ht="14.25">
      <c r="A27" s="13" t="s">
        <v>22</v>
      </c>
      <c r="B27" s="14">
        <v>333039</v>
      </c>
      <c r="C27" s="14">
        <v>331793</v>
      </c>
      <c r="D27" s="14">
        <v>128770694</v>
      </c>
      <c r="E27" s="30">
        <f t="shared" si="0"/>
        <v>2.5814569268377165</v>
      </c>
      <c r="F27" s="31">
        <v>1429146</v>
      </c>
      <c r="G27" s="31">
        <v>1431580</v>
      </c>
      <c r="H27" s="31">
        <v>265809377</v>
      </c>
      <c r="I27" s="30">
        <f t="shared" si="1"/>
        <v>5.381160800809521</v>
      </c>
      <c r="J27" s="31">
        <v>178914</v>
      </c>
      <c r="K27" s="31">
        <v>178305</v>
      </c>
      <c r="L27" s="31">
        <v>37910130</v>
      </c>
      <c r="M27" s="30">
        <f t="shared" si="2"/>
        <v>4.711392443127997</v>
      </c>
      <c r="N27" s="31">
        <v>269702</v>
      </c>
      <c r="O27" s="31">
        <v>268851</v>
      </c>
      <c r="P27" s="31">
        <v>60741782</v>
      </c>
      <c r="Q27" s="30">
        <f t="shared" si="3"/>
        <v>4.433134674909603</v>
      </c>
      <c r="R27" s="32">
        <v>4.2968</v>
      </c>
      <c r="S27" s="33">
        <v>4.7562</v>
      </c>
    </row>
    <row r="28" spans="1:19" ht="14.25">
      <c r="A28" s="13" t="s">
        <v>24</v>
      </c>
      <c r="B28" s="14">
        <v>451805</v>
      </c>
      <c r="C28" s="14">
        <v>452139</v>
      </c>
      <c r="D28" s="14">
        <v>128770694</v>
      </c>
      <c r="E28" s="30">
        <f t="shared" si="0"/>
        <v>3.5098979896776825</v>
      </c>
      <c r="F28" s="31">
        <v>444839</v>
      </c>
      <c r="G28" s="31">
        <v>444453</v>
      </c>
      <c r="H28" s="31">
        <v>265809377</v>
      </c>
      <c r="I28" s="30">
        <f t="shared" si="1"/>
        <v>1.6728002789758616</v>
      </c>
      <c r="J28" s="31">
        <v>81618</v>
      </c>
      <c r="K28" s="31">
        <v>81570</v>
      </c>
      <c r="L28" s="31">
        <v>37910130</v>
      </c>
      <c r="M28" s="30">
        <f t="shared" si="2"/>
        <v>2.152300717512707</v>
      </c>
      <c r="N28" s="31">
        <v>132848</v>
      </c>
      <c r="O28" s="31">
        <v>132286</v>
      </c>
      <c r="P28" s="31">
        <v>60741782</v>
      </c>
      <c r="Q28" s="30">
        <f t="shared" si="3"/>
        <v>2.18246807444668</v>
      </c>
      <c r="R28" s="32">
        <v>2.2238</v>
      </c>
      <c r="S28" s="33">
        <v>2.1548</v>
      </c>
    </row>
    <row r="29" spans="1:19" ht="14.25">
      <c r="A29" s="13" t="s">
        <v>25</v>
      </c>
      <c r="B29" s="14">
        <v>122590</v>
      </c>
      <c r="C29" s="14">
        <v>123022</v>
      </c>
      <c r="D29" s="14">
        <v>128770694</v>
      </c>
      <c r="E29" s="30">
        <f t="shared" si="0"/>
        <v>0.9536797246740008</v>
      </c>
      <c r="F29" s="31">
        <v>103472</v>
      </c>
      <c r="G29" s="31">
        <v>103826</v>
      </c>
      <c r="H29" s="31">
        <v>265809377</v>
      </c>
      <c r="I29" s="30">
        <f t="shared" si="1"/>
        <v>0.38993733467875363</v>
      </c>
      <c r="J29" s="31">
        <v>13914</v>
      </c>
      <c r="K29" s="31">
        <v>13872</v>
      </c>
      <c r="L29" s="31">
        <v>37910130</v>
      </c>
      <c r="M29" s="30">
        <f t="shared" si="2"/>
        <v>0.366471969365444</v>
      </c>
      <c r="N29" s="31">
        <v>20251</v>
      </c>
      <c r="O29" s="31">
        <v>20130</v>
      </c>
      <c r="P29" s="31">
        <v>60741782</v>
      </c>
      <c r="Q29" s="30">
        <f t="shared" si="3"/>
        <v>0.332398874962213</v>
      </c>
      <c r="R29" s="32">
        <v>0.485</v>
      </c>
      <c r="S29" s="33">
        <v>0.4022</v>
      </c>
    </row>
    <row r="30" spans="1:19" ht="14.25">
      <c r="A30" s="13" t="s">
        <v>26</v>
      </c>
      <c r="B30" s="14">
        <v>3453</v>
      </c>
      <c r="C30" s="14">
        <v>3480</v>
      </c>
      <c r="D30" s="14">
        <v>128770694</v>
      </c>
      <c r="E30" s="30">
        <f t="shared" si="0"/>
        <v>0.026919944999286873</v>
      </c>
      <c r="F30" s="31">
        <v>116131</v>
      </c>
      <c r="G30" s="31">
        <v>116401</v>
      </c>
      <c r="H30" s="31">
        <v>265809377</v>
      </c>
      <c r="I30" s="30">
        <f t="shared" si="1"/>
        <v>0.4374036812102381</v>
      </c>
      <c r="J30" s="31">
        <v>9136</v>
      </c>
      <c r="K30" s="31">
        <v>9171</v>
      </c>
      <c r="L30" s="31">
        <v>37910130</v>
      </c>
      <c r="M30" s="30">
        <f t="shared" si="2"/>
        <v>0.24145261438037802</v>
      </c>
      <c r="N30" s="31">
        <v>8702</v>
      </c>
      <c r="O30" s="31">
        <v>8454</v>
      </c>
      <c r="P30" s="31">
        <v>60741782</v>
      </c>
      <c r="Q30" s="30">
        <f t="shared" si="3"/>
        <v>0.1412207498291703</v>
      </c>
      <c r="R30" s="32">
        <v>0.2669</v>
      </c>
      <c r="S30" s="33">
        <v>0.2608</v>
      </c>
    </row>
    <row r="31" spans="1:19" ht="14.25">
      <c r="A31" s="13" t="s">
        <v>27</v>
      </c>
      <c r="B31" s="14">
        <v>148</v>
      </c>
      <c r="C31" s="14">
        <v>150</v>
      </c>
      <c r="D31" s="14">
        <v>128770694</v>
      </c>
      <c r="E31" s="30">
        <f t="shared" si="0"/>
        <v>0.00115709557331422</v>
      </c>
      <c r="F31" s="31">
        <v>518</v>
      </c>
      <c r="G31" s="31">
        <v>499</v>
      </c>
      <c r="H31" s="31">
        <v>265809377</v>
      </c>
      <c r="I31" s="30">
        <f t="shared" si="1"/>
        <v>0.001913025062317497</v>
      </c>
      <c r="J31" s="31">
        <v>248</v>
      </c>
      <c r="K31" s="31">
        <v>272</v>
      </c>
      <c r="L31" s="31">
        <v>37910130</v>
      </c>
      <c r="M31" s="30">
        <f t="shared" si="2"/>
        <v>0.006858325202261243</v>
      </c>
      <c r="N31" s="31">
        <v>539</v>
      </c>
      <c r="O31" s="31">
        <v>527</v>
      </c>
      <c r="P31" s="31">
        <v>60741782</v>
      </c>
      <c r="Q31" s="30">
        <f t="shared" si="3"/>
        <v>0.008774849575535995</v>
      </c>
      <c r="R31" s="32">
        <v>0.004</v>
      </c>
      <c r="S31" s="33">
        <v>0.0039</v>
      </c>
    </row>
    <row r="32" spans="1:19" ht="14.25">
      <c r="A32" s="13" t="s">
        <v>28</v>
      </c>
      <c r="B32" s="14">
        <v>7222</v>
      </c>
      <c r="C32" s="14">
        <v>6687</v>
      </c>
      <c r="D32" s="14">
        <v>128770694</v>
      </c>
      <c r="E32" s="30">
        <f t="shared" si="0"/>
        <v>0.05400685345378351</v>
      </c>
      <c r="F32" s="31">
        <v>61883</v>
      </c>
      <c r="G32" s="31">
        <v>61794</v>
      </c>
      <c r="H32" s="31">
        <v>265809377</v>
      </c>
      <c r="I32" s="30">
        <f t="shared" si="1"/>
        <v>0.232642281840945</v>
      </c>
      <c r="J32" s="31">
        <v>7913</v>
      </c>
      <c r="K32" s="31">
        <v>8047</v>
      </c>
      <c r="L32" s="31">
        <v>37910130</v>
      </c>
      <c r="M32" s="30">
        <f t="shared" si="2"/>
        <v>0.21049782736171044</v>
      </c>
      <c r="N32" s="31">
        <v>12592</v>
      </c>
      <c r="O32" s="31">
        <v>12562</v>
      </c>
      <c r="P32" s="31">
        <v>60741782</v>
      </c>
      <c r="Q32" s="30">
        <f t="shared" si="3"/>
        <v>0.20705681634430811</v>
      </c>
      <c r="R32" s="32">
        <v>0.1854</v>
      </c>
      <c r="S32" s="33">
        <v>0.1989</v>
      </c>
    </row>
    <row r="33" spans="1:19" ht="14.25">
      <c r="A33" s="13" t="s">
        <v>29</v>
      </c>
      <c r="B33" s="14">
        <v>17</v>
      </c>
      <c r="C33" s="14">
        <v>14</v>
      </c>
      <c r="D33" s="14">
        <v>128770694</v>
      </c>
      <c r="E33" s="30">
        <f t="shared" si="0"/>
        <v>0.00012036900259309</v>
      </c>
      <c r="F33" s="31">
        <v>969</v>
      </c>
      <c r="G33" s="31">
        <v>908</v>
      </c>
      <c r="H33" s="31">
        <v>265809377</v>
      </c>
      <c r="I33" s="30">
        <f t="shared" si="1"/>
        <v>0.0035307257049851932</v>
      </c>
      <c r="J33" s="31">
        <v>120</v>
      </c>
      <c r="K33" s="31">
        <v>140</v>
      </c>
      <c r="L33" s="31">
        <v>37910130</v>
      </c>
      <c r="M33" s="30">
        <f t="shared" si="2"/>
        <v>0.0034291626011306213</v>
      </c>
      <c r="N33" s="31">
        <v>191</v>
      </c>
      <c r="O33" s="31">
        <v>177</v>
      </c>
      <c r="P33" s="31">
        <v>60741782</v>
      </c>
      <c r="Q33" s="30">
        <f t="shared" si="3"/>
        <v>0.003029216363787286</v>
      </c>
      <c r="R33" s="32">
        <v>0.0025</v>
      </c>
      <c r="S33" s="33">
        <v>0.0036</v>
      </c>
    </row>
    <row r="34" spans="1:19" ht="14.25">
      <c r="A34" s="13" t="s">
        <v>30</v>
      </c>
      <c r="B34" s="14">
        <v>3336</v>
      </c>
      <c r="C34" s="14">
        <v>3250</v>
      </c>
      <c r="D34" s="14">
        <v>128770694</v>
      </c>
      <c r="E34" s="30">
        <f t="shared" si="0"/>
        <v>0.02557258874445454</v>
      </c>
      <c r="F34" s="31">
        <v>20116</v>
      </c>
      <c r="G34" s="31">
        <v>20053</v>
      </c>
      <c r="H34" s="31">
        <v>265809377</v>
      </c>
      <c r="I34" s="30">
        <f t="shared" si="1"/>
        <v>0.07555978734339383</v>
      </c>
      <c r="J34" s="31">
        <v>3116</v>
      </c>
      <c r="K34" s="31">
        <v>3022</v>
      </c>
      <c r="L34" s="31">
        <v>37910130</v>
      </c>
      <c r="M34" s="30">
        <f t="shared" si="2"/>
        <v>0.08095461556053751</v>
      </c>
      <c r="N34" s="31">
        <v>5544</v>
      </c>
      <c r="O34" s="31">
        <v>5583</v>
      </c>
      <c r="P34" s="31">
        <v>60741782</v>
      </c>
      <c r="Q34" s="30">
        <f t="shared" si="3"/>
        <v>0.09159263717353566</v>
      </c>
      <c r="R34" s="32">
        <v>0.0663</v>
      </c>
      <c r="S34" s="33">
        <v>0.0675</v>
      </c>
    </row>
    <row r="35" spans="1:19" ht="14.25">
      <c r="A35" s="13" t="s">
        <v>31</v>
      </c>
      <c r="B35" s="14">
        <v>30944</v>
      </c>
      <c r="C35" s="14">
        <v>31273</v>
      </c>
      <c r="D35" s="14">
        <v>128770694</v>
      </c>
      <c r="E35" s="30">
        <f t="shared" si="0"/>
        <v>0.24158058820433165</v>
      </c>
      <c r="F35" s="31">
        <v>81869</v>
      </c>
      <c r="G35" s="31">
        <v>82144</v>
      </c>
      <c r="H35" s="31">
        <v>265809377</v>
      </c>
      <c r="I35" s="30">
        <f t="shared" si="1"/>
        <v>0.3085162040765778</v>
      </c>
      <c r="J35" s="31">
        <v>14332</v>
      </c>
      <c r="K35" s="31">
        <v>14409</v>
      </c>
      <c r="L35" s="31">
        <v>37910130</v>
      </c>
      <c r="M35" s="30">
        <f t="shared" si="2"/>
        <v>0.37906754738113535</v>
      </c>
      <c r="N35" s="31">
        <v>31482</v>
      </c>
      <c r="O35" s="31">
        <v>30768</v>
      </c>
      <c r="P35" s="31">
        <v>60741782</v>
      </c>
      <c r="Q35" s="30">
        <f t="shared" si="3"/>
        <v>0.512414996319996</v>
      </c>
      <c r="R35" s="32">
        <v>0.3497</v>
      </c>
      <c r="S35" s="33">
        <v>0.3985</v>
      </c>
    </row>
    <row r="36" spans="1:19" ht="14.25">
      <c r="A36" s="13" t="s">
        <v>35</v>
      </c>
      <c r="B36" s="14">
        <v>80443</v>
      </c>
      <c r="C36" s="14">
        <v>80966</v>
      </c>
      <c r="D36" s="14">
        <v>128770694</v>
      </c>
      <c r="E36" s="30">
        <f aca="true" t="shared" si="4" ref="E36:E67">(B36+C36)/2/D36*1000</f>
        <v>0.6267303335338086</v>
      </c>
      <c r="F36" s="31">
        <v>33288</v>
      </c>
      <c r="G36" s="31">
        <v>33191</v>
      </c>
      <c r="H36" s="31">
        <v>265809377</v>
      </c>
      <c r="I36" s="30">
        <f aca="true" t="shared" si="5" ref="I36:I67">(F36+G36)/H36/2*1000</f>
        <v>0.12505014072547185</v>
      </c>
      <c r="J36" s="31">
        <v>6531</v>
      </c>
      <c r="K36" s="31">
        <v>6550</v>
      </c>
      <c r="L36" s="31">
        <v>37910130</v>
      </c>
      <c r="M36" s="30">
        <f aca="true" t="shared" si="6" ref="M36:M67">(J36+K36)/2/L36*1000</f>
        <v>0.17252644609765252</v>
      </c>
      <c r="N36" s="31">
        <v>10316</v>
      </c>
      <c r="O36" s="31">
        <v>9982</v>
      </c>
      <c r="P36" s="31">
        <v>60741782</v>
      </c>
      <c r="Q36" s="30">
        <f aca="true" t="shared" si="7" ref="Q36:Q67">(N36+O36)/2/P36*1000</f>
        <v>0.16708433084824542</v>
      </c>
      <c r="R36" s="32">
        <v>0.2465</v>
      </c>
      <c r="S36" s="33">
        <v>0.2039</v>
      </c>
    </row>
    <row r="37" spans="1:19" ht="14.25">
      <c r="A37" s="13" t="s">
        <v>36</v>
      </c>
      <c r="B37" s="14">
        <v>12907</v>
      </c>
      <c r="C37" s="14">
        <v>13092</v>
      </c>
      <c r="D37" s="14">
        <v>128770694</v>
      </c>
      <c r="E37" s="30">
        <f t="shared" si="4"/>
        <v>0.10095076446508862</v>
      </c>
      <c r="F37" s="31">
        <v>29254</v>
      </c>
      <c r="G37" s="31">
        <v>29285</v>
      </c>
      <c r="H37" s="31">
        <v>265809377</v>
      </c>
      <c r="I37" s="30">
        <f t="shared" si="5"/>
        <v>0.11011462548967939</v>
      </c>
      <c r="J37" s="31">
        <v>5101</v>
      </c>
      <c r="K37" s="31">
        <v>5111</v>
      </c>
      <c r="L37" s="31">
        <v>37910130</v>
      </c>
      <c r="M37" s="30">
        <f t="shared" si="6"/>
        <v>0.13468695570286887</v>
      </c>
      <c r="N37" s="31">
        <v>7394</v>
      </c>
      <c r="O37" s="31">
        <v>7217</v>
      </c>
      <c r="P37" s="31">
        <v>60741782</v>
      </c>
      <c r="Q37" s="30">
        <f t="shared" si="7"/>
        <v>0.12027141383504356</v>
      </c>
      <c r="R37" s="32">
        <v>0.114</v>
      </c>
      <c r="S37" s="33">
        <v>0.1349</v>
      </c>
    </row>
    <row r="38" spans="1:19" ht="14.25">
      <c r="A38" s="13" t="s">
        <v>37</v>
      </c>
      <c r="B38" s="14">
        <v>11877</v>
      </c>
      <c r="C38" s="14">
        <v>12128</v>
      </c>
      <c r="D38" s="14">
        <v>128770694</v>
      </c>
      <c r="E38" s="30">
        <f t="shared" si="4"/>
        <v>0.09320831958861696</v>
      </c>
      <c r="F38" s="31">
        <v>21182</v>
      </c>
      <c r="G38" s="31">
        <v>21130</v>
      </c>
      <c r="H38" s="31">
        <v>265809377</v>
      </c>
      <c r="I38" s="30">
        <f t="shared" si="5"/>
        <v>0.07959087161925067</v>
      </c>
      <c r="J38" s="31">
        <v>3867</v>
      </c>
      <c r="K38" s="31">
        <v>3827</v>
      </c>
      <c r="L38" s="31">
        <v>37910130</v>
      </c>
      <c r="M38" s="30">
        <f t="shared" si="6"/>
        <v>0.10147683481961153</v>
      </c>
      <c r="N38" s="31">
        <v>6190</v>
      </c>
      <c r="O38" s="31">
        <v>6089</v>
      </c>
      <c r="P38" s="31">
        <v>60741782</v>
      </c>
      <c r="Q38" s="30">
        <f t="shared" si="7"/>
        <v>0.10107540144278283</v>
      </c>
      <c r="R38" s="32">
        <v>0.0891</v>
      </c>
      <c r="S38" s="33">
        <v>0.107</v>
      </c>
    </row>
    <row r="39" spans="1:19" ht="14.25">
      <c r="A39" s="13" t="s">
        <v>38</v>
      </c>
      <c r="B39" s="14">
        <v>12802</v>
      </c>
      <c r="C39" s="14">
        <v>12942</v>
      </c>
      <c r="D39" s="14">
        <v>128770694</v>
      </c>
      <c r="E39" s="30">
        <f t="shared" si="4"/>
        <v>0.09996063234698417</v>
      </c>
      <c r="F39" s="31">
        <v>22636</v>
      </c>
      <c r="G39" s="31">
        <v>22642</v>
      </c>
      <c r="H39" s="31">
        <v>265809377</v>
      </c>
      <c r="I39" s="30">
        <f t="shared" si="5"/>
        <v>0.0851700577891953</v>
      </c>
      <c r="J39" s="31">
        <v>4452</v>
      </c>
      <c r="K39" s="31">
        <v>4403</v>
      </c>
      <c r="L39" s="31">
        <v>37910130</v>
      </c>
      <c r="M39" s="30">
        <f t="shared" si="6"/>
        <v>0.1167893647423525</v>
      </c>
      <c r="N39" s="31">
        <v>6846</v>
      </c>
      <c r="O39" s="31">
        <v>6810</v>
      </c>
      <c r="P39" s="31">
        <v>60741782</v>
      </c>
      <c r="Q39" s="30">
        <f t="shared" si="7"/>
        <v>0.11241026810836732</v>
      </c>
      <c r="R39" s="32">
        <v>0.0978</v>
      </c>
      <c r="S39" s="33">
        <v>0.1192</v>
      </c>
    </row>
    <row r="40" spans="1:19" ht="14.25">
      <c r="A40" s="13" t="s">
        <v>33</v>
      </c>
      <c r="B40" s="14">
        <v>1993</v>
      </c>
      <c r="C40" s="14">
        <v>2023</v>
      </c>
      <c r="D40" s="14">
        <v>128770694</v>
      </c>
      <c r="E40" s="30">
        <f t="shared" si="4"/>
        <v>0.01559361014238224</v>
      </c>
      <c r="F40" s="31">
        <v>36622</v>
      </c>
      <c r="G40" s="31">
        <v>37028</v>
      </c>
      <c r="H40" s="31">
        <v>265809377</v>
      </c>
      <c r="I40" s="30">
        <f t="shared" si="5"/>
        <v>0.13853913061915796</v>
      </c>
      <c r="J40" s="31">
        <v>3701</v>
      </c>
      <c r="K40" s="31">
        <v>3668</v>
      </c>
      <c r="L40" s="31">
        <v>37910130</v>
      </c>
      <c r="M40" s="30">
        <f t="shared" si="6"/>
        <v>0.09719038156819826</v>
      </c>
      <c r="N40" s="31">
        <v>4357</v>
      </c>
      <c r="O40" s="31">
        <v>4365</v>
      </c>
      <c r="P40" s="31">
        <v>60741782</v>
      </c>
      <c r="Q40" s="30">
        <f t="shared" si="7"/>
        <v>0.07179572044824105</v>
      </c>
      <c r="R40" s="32">
        <v>0.105</v>
      </c>
      <c r="S40" s="33">
        <v>0.1288</v>
      </c>
    </row>
    <row r="41" spans="1:19" ht="14.25">
      <c r="A41" s="13" t="s">
        <v>34</v>
      </c>
      <c r="B41" s="14">
        <v>5697</v>
      </c>
      <c r="C41" s="14">
        <v>5809</v>
      </c>
      <c r="D41" s="14">
        <v>128770694</v>
      </c>
      <c r="E41" s="30">
        <f t="shared" si="4"/>
        <v>0.04467631431729334</v>
      </c>
      <c r="F41" s="31">
        <v>9199</v>
      </c>
      <c r="G41" s="31">
        <v>9354</v>
      </c>
      <c r="H41" s="31">
        <v>265809377</v>
      </c>
      <c r="I41" s="30">
        <f t="shared" si="5"/>
        <v>0.03489906979466718</v>
      </c>
      <c r="J41" s="31">
        <v>1610</v>
      </c>
      <c r="K41" s="31">
        <v>1641</v>
      </c>
      <c r="L41" s="31">
        <v>37910130</v>
      </c>
      <c r="M41" s="30">
        <f t="shared" si="6"/>
        <v>0.042877721601060195</v>
      </c>
      <c r="N41" s="31">
        <v>2243</v>
      </c>
      <c r="O41" s="31">
        <v>2245</v>
      </c>
      <c r="P41" s="31">
        <v>60741782</v>
      </c>
      <c r="Q41" s="30">
        <f t="shared" si="7"/>
        <v>0.03694326913227537</v>
      </c>
      <c r="R41" s="32">
        <v>0.0397</v>
      </c>
      <c r="S41" s="33">
        <v>0.0461</v>
      </c>
    </row>
    <row r="42" spans="1:19" ht="14.25">
      <c r="A42" s="13" t="s">
        <v>32</v>
      </c>
      <c r="B42" s="14">
        <v>86110</v>
      </c>
      <c r="C42" s="14">
        <v>86550</v>
      </c>
      <c r="D42" s="14">
        <v>128770694</v>
      </c>
      <c r="E42" s="30">
        <f t="shared" si="4"/>
        <v>0.6704165157329975</v>
      </c>
      <c r="F42" s="31">
        <v>78683</v>
      </c>
      <c r="G42" s="31">
        <v>78524</v>
      </c>
      <c r="H42" s="31">
        <v>265809377</v>
      </c>
      <c r="I42" s="30">
        <f t="shared" si="5"/>
        <v>0.295713796432396</v>
      </c>
      <c r="J42" s="31">
        <v>14637</v>
      </c>
      <c r="K42" s="31">
        <v>14519</v>
      </c>
      <c r="L42" s="31">
        <v>37910130</v>
      </c>
      <c r="M42" s="30">
        <f t="shared" si="6"/>
        <v>0.3845410184560169</v>
      </c>
      <c r="N42" s="31">
        <v>25132</v>
      </c>
      <c r="O42" s="31">
        <v>24864</v>
      </c>
      <c r="P42" s="31">
        <v>60741782</v>
      </c>
      <c r="Q42" s="30">
        <f t="shared" si="7"/>
        <v>0.4115453840323618</v>
      </c>
      <c r="R42" s="32">
        <v>0.4007</v>
      </c>
      <c r="S42" s="33">
        <v>0.3844</v>
      </c>
    </row>
    <row r="43" spans="1:19" ht="14.25">
      <c r="A43" s="13" t="s">
        <v>39</v>
      </c>
      <c r="B43" s="14">
        <v>24325</v>
      </c>
      <c r="C43" s="14">
        <v>24207</v>
      </c>
      <c r="D43" s="14">
        <v>128770694</v>
      </c>
      <c r="E43" s="30">
        <f t="shared" si="4"/>
        <v>0.1884434978660595</v>
      </c>
      <c r="F43" s="31">
        <v>90992</v>
      </c>
      <c r="G43" s="31">
        <v>91258</v>
      </c>
      <c r="H43" s="31">
        <v>265809377</v>
      </c>
      <c r="I43" s="30">
        <f t="shared" si="5"/>
        <v>0.34282086293742753</v>
      </c>
      <c r="J43" s="31">
        <v>12529</v>
      </c>
      <c r="K43" s="31">
        <v>12779</v>
      </c>
      <c r="L43" s="31">
        <v>37910130</v>
      </c>
      <c r="M43" s="30">
        <f t="shared" si="6"/>
        <v>0.3337894119592837</v>
      </c>
      <c r="N43" s="31">
        <v>40952</v>
      </c>
      <c r="O43" s="31">
        <v>41239</v>
      </c>
      <c r="P43" s="31">
        <v>60741782</v>
      </c>
      <c r="Q43" s="30">
        <f t="shared" si="7"/>
        <v>0.6765606580327196</v>
      </c>
      <c r="R43" s="32">
        <v>0.3236</v>
      </c>
      <c r="S43" s="33">
        <v>0.351</v>
      </c>
    </row>
    <row r="44" spans="1:19" ht="14.25">
      <c r="A44" s="13" t="s">
        <v>40</v>
      </c>
      <c r="B44" s="14">
        <v>522575</v>
      </c>
      <c r="C44" s="14">
        <v>521409</v>
      </c>
      <c r="D44" s="14">
        <v>128770694</v>
      </c>
      <c r="E44" s="30">
        <f t="shared" si="4"/>
        <v>4.053655251714338</v>
      </c>
      <c r="F44" s="31">
        <v>535508</v>
      </c>
      <c r="G44" s="31">
        <v>534597</v>
      </c>
      <c r="H44" s="31">
        <v>265809377</v>
      </c>
      <c r="I44" s="30">
        <f t="shared" si="5"/>
        <v>2.012918077002227</v>
      </c>
      <c r="J44" s="31">
        <v>107492</v>
      </c>
      <c r="K44" s="31">
        <v>107472</v>
      </c>
      <c r="L44" s="31">
        <v>37910130</v>
      </c>
      <c r="M44" s="30">
        <f t="shared" si="6"/>
        <v>2.835178882267088</v>
      </c>
      <c r="N44" s="31">
        <v>172876</v>
      </c>
      <c r="O44" s="31">
        <v>172766</v>
      </c>
      <c r="P44" s="31">
        <v>60741782</v>
      </c>
      <c r="Q44" s="30">
        <f t="shared" si="7"/>
        <v>2.8451750065547965</v>
      </c>
      <c r="R44" s="32">
        <v>2.6634</v>
      </c>
      <c r="S44" s="33">
        <v>2.534</v>
      </c>
    </row>
    <row r="45" spans="1:19" ht="14.25">
      <c r="A45" s="13" t="s">
        <v>43</v>
      </c>
      <c r="B45" s="14">
        <v>26756</v>
      </c>
      <c r="C45" s="14">
        <v>26800</v>
      </c>
      <c r="D45" s="14">
        <v>128770694</v>
      </c>
      <c r="E45" s="30">
        <f t="shared" si="4"/>
        <v>0.20795104202824286</v>
      </c>
      <c r="F45" s="31">
        <v>20958</v>
      </c>
      <c r="G45" s="31">
        <v>21052</v>
      </c>
      <c r="H45" s="31">
        <v>265809377</v>
      </c>
      <c r="I45" s="30">
        <f t="shared" si="5"/>
        <v>0.07902279534705806</v>
      </c>
      <c r="J45" s="31">
        <v>4611</v>
      </c>
      <c r="K45" s="31">
        <v>4491</v>
      </c>
      <c r="L45" s="31">
        <v>37910130</v>
      </c>
      <c r="M45" s="30">
        <f t="shared" si="6"/>
        <v>0.1200470692134266</v>
      </c>
      <c r="N45" s="31">
        <v>5983</v>
      </c>
      <c r="O45" s="31">
        <v>5960</v>
      </c>
      <c r="P45" s="31">
        <v>60741782</v>
      </c>
      <c r="Q45" s="30">
        <f t="shared" si="7"/>
        <v>0.09830959519758574</v>
      </c>
      <c r="R45" s="32">
        <v>0.135</v>
      </c>
      <c r="S45" s="33">
        <v>0.137</v>
      </c>
    </row>
    <row r="46" spans="1:19" ht="14.25">
      <c r="A46" s="13" t="s">
        <v>44</v>
      </c>
      <c r="B46" s="14">
        <v>27617</v>
      </c>
      <c r="C46" s="14">
        <v>27674</v>
      </c>
      <c r="D46" s="14">
        <v>128770694</v>
      </c>
      <c r="E46" s="30">
        <f t="shared" si="4"/>
        <v>0.2146878233024045</v>
      </c>
      <c r="F46" s="31">
        <v>22544</v>
      </c>
      <c r="G46" s="31">
        <v>22998</v>
      </c>
      <c r="H46" s="31">
        <v>265809377</v>
      </c>
      <c r="I46" s="30">
        <f t="shared" si="5"/>
        <v>0.0856666542655491</v>
      </c>
      <c r="J46" s="31">
        <v>4944</v>
      </c>
      <c r="K46" s="31">
        <v>4803</v>
      </c>
      <c r="L46" s="31">
        <v>37910130</v>
      </c>
      <c r="M46" s="30">
        <f t="shared" si="6"/>
        <v>0.12855403028161602</v>
      </c>
      <c r="N46" s="31">
        <v>6226</v>
      </c>
      <c r="O46" s="31">
        <v>6235</v>
      </c>
      <c r="P46" s="31">
        <v>60741782</v>
      </c>
      <c r="Q46" s="30">
        <f t="shared" si="7"/>
        <v>0.10257354649226458</v>
      </c>
      <c r="R46" s="32">
        <v>0.1396</v>
      </c>
      <c r="S46" s="33">
        <v>0.143</v>
      </c>
    </row>
    <row r="47" spans="1:19" ht="14.25">
      <c r="A47" s="13" t="s">
        <v>41</v>
      </c>
      <c r="B47" s="14">
        <v>126</v>
      </c>
      <c r="C47" s="14">
        <v>114</v>
      </c>
      <c r="D47" s="14">
        <v>128770694</v>
      </c>
      <c r="E47" s="30">
        <f t="shared" si="4"/>
        <v>0.0009318890523336</v>
      </c>
      <c r="F47" s="31">
        <v>600</v>
      </c>
      <c r="G47" s="31">
        <v>557</v>
      </c>
      <c r="H47" s="31">
        <v>265809377</v>
      </c>
      <c r="I47" s="30">
        <f t="shared" si="5"/>
        <v>0.0021763716785657265</v>
      </c>
      <c r="J47" s="31">
        <v>78</v>
      </c>
      <c r="K47" s="31">
        <v>80</v>
      </c>
      <c r="L47" s="31">
        <v>37910130</v>
      </c>
      <c r="M47" s="30">
        <f t="shared" si="6"/>
        <v>0.0020838757345332235</v>
      </c>
      <c r="N47" s="31">
        <v>351</v>
      </c>
      <c r="O47" s="31">
        <v>301</v>
      </c>
      <c r="P47" s="31">
        <v>60741782</v>
      </c>
      <c r="Q47" s="30">
        <f t="shared" si="7"/>
        <v>0.0053669811662753</v>
      </c>
      <c r="R47" s="32">
        <v>0.0022</v>
      </c>
      <c r="S47" s="33">
        <v>0.0028</v>
      </c>
    </row>
    <row r="48" spans="1:19" ht="14.25">
      <c r="A48" s="13" t="s">
        <v>42</v>
      </c>
      <c r="B48" s="14">
        <v>2840</v>
      </c>
      <c r="C48" s="14">
        <v>2732</v>
      </c>
      <c r="D48" s="14">
        <v>128770694</v>
      </c>
      <c r="E48" s="30">
        <f t="shared" si="4"/>
        <v>0.02163535749834508</v>
      </c>
      <c r="F48" s="31">
        <v>8545</v>
      </c>
      <c r="G48" s="31">
        <v>8730</v>
      </c>
      <c r="H48" s="31">
        <v>265809377</v>
      </c>
      <c r="I48" s="30">
        <f t="shared" si="5"/>
        <v>0.032495091397772624</v>
      </c>
      <c r="J48" s="31">
        <v>1305</v>
      </c>
      <c r="K48" s="31">
        <v>1362</v>
      </c>
      <c r="L48" s="31">
        <v>37910130</v>
      </c>
      <c r="M48" s="30">
        <f t="shared" si="6"/>
        <v>0.03517529483544372</v>
      </c>
      <c r="N48" s="31">
        <v>2428</v>
      </c>
      <c r="O48" s="31">
        <v>2524</v>
      </c>
      <c r="P48" s="31">
        <v>60741782</v>
      </c>
      <c r="Q48" s="30">
        <f t="shared" si="7"/>
        <v>0.040762715851833255</v>
      </c>
      <c r="R48" s="32">
        <v>0.0333</v>
      </c>
      <c r="S48" s="33">
        <v>0.0398</v>
      </c>
    </row>
    <row r="49" spans="1:19" ht="14.25">
      <c r="A49" s="13" t="s">
        <v>45</v>
      </c>
      <c r="B49" s="14">
        <v>150394</v>
      </c>
      <c r="C49" s="14">
        <v>150196</v>
      </c>
      <c r="D49" s="14">
        <v>128770694</v>
      </c>
      <c r="E49" s="30">
        <f t="shared" si="4"/>
        <v>1.1671522093373201</v>
      </c>
      <c r="F49" s="31">
        <v>61977</v>
      </c>
      <c r="G49" s="31">
        <v>61964</v>
      </c>
      <c r="H49" s="31">
        <v>265809377</v>
      </c>
      <c r="I49" s="30">
        <f t="shared" si="5"/>
        <v>0.2331388783172988</v>
      </c>
      <c r="J49" s="31">
        <v>15188</v>
      </c>
      <c r="K49" s="31">
        <v>15623</v>
      </c>
      <c r="L49" s="31">
        <v>37910130</v>
      </c>
      <c r="M49" s="30">
        <f t="shared" si="6"/>
        <v>0.40636895732090605</v>
      </c>
      <c r="N49" s="31">
        <v>29435</v>
      </c>
      <c r="O49" s="31">
        <v>29945</v>
      </c>
      <c r="P49" s="31">
        <v>60741782</v>
      </c>
      <c r="Q49" s="30">
        <f t="shared" si="7"/>
        <v>0.4887904013089376</v>
      </c>
      <c r="R49" s="32">
        <v>0.5179</v>
      </c>
      <c r="S49" s="33">
        <v>0.5049</v>
      </c>
    </row>
    <row r="50" spans="1:19" ht="14.25">
      <c r="A50" s="13" t="s">
        <v>46</v>
      </c>
      <c r="B50" s="14">
        <v>207203</v>
      </c>
      <c r="C50" s="14">
        <v>208370</v>
      </c>
      <c r="D50" s="14">
        <v>128770694</v>
      </c>
      <c r="E50" s="30">
        <f t="shared" si="4"/>
        <v>1.6136163714392966</v>
      </c>
      <c r="F50" s="31">
        <v>90815</v>
      </c>
      <c r="G50" s="31">
        <v>90688</v>
      </c>
      <c r="H50" s="31">
        <v>265809377</v>
      </c>
      <c r="I50" s="30">
        <f t="shared" si="5"/>
        <v>0.34141572063501735</v>
      </c>
      <c r="J50" s="31">
        <v>18097</v>
      </c>
      <c r="K50" s="31">
        <v>18492</v>
      </c>
      <c r="L50" s="31">
        <v>37910130</v>
      </c>
      <c r="M50" s="30">
        <f t="shared" si="6"/>
        <v>0.48257550158757034</v>
      </c>
      <c r="N50" s="31">
        <v>26936</v>
      </c>
      <c r="O50" s="31">
        <v>27171</v>
      </c>
      <c r="P50" s="31">
        <v>60741782</v>
      </c>
      <c r="Q50" s="30">
        <f t="shared" si="7"/>
        <v>0.44538535270499635</v>
      </c>
      <c r="R50" s="32">
        <v>0.6756</v>
      </c>
      <c r="S50" s="33">
        <v>0.5961</v>
      </c>
    </row>
    <row r="51" spans="1:19" ht="14.25">
      <c r="A51" s="13" t="s">
        <v>47</v>
      </c>
      <c r="B51" s="14">
        <v>1579</v>
      </c>
      <c r="C51" s="14">
        <v>1532</v>
      </c>
      <c r="D51" s="14">
        <v>128770694</v>
      </c>
      <c r="E51" s="30">
        <f t="shared" si="4"/>
        <v>0.01207961184087429</v>
      </c>
      <c r="F51" s="31">
        <v>106381</v>
      </c>
      <c r="G51" s="31">
        <v>106132</v>
      </c>
      <c r="H51" s="31">
        <v>265809377</v>
      </c>
      <c r="I51" s="30">
        <f t="shared" si="5"/>
        <v>0.39974699613400017</v>
      </c>
      <c r="J51" s="31">
        <v>8727</v>
      </c>
      <c r="K51" s="31">
        <v>8945</v>
      </c>
      <c r="L51" s="31">
        <v>37910130</v>
      </c>
      <c r="M51" s="30">
        <f t="shared" si="6"/>
        <v>0.23307754418146284</v>
      </c>
      <c r="N51" s="31">
        <v>11284</v>
      </c>
      <c r="O51" s="31">
        <v>11300</v>
      </c>
      <c r="P51" s="31">
        <v>60741782</v>
      </c>
      <c r="Q51" s="30">
        <f t="shared" si="7"/>
        <v>0.18590169119503278</v>
      </c>
      <c r="R51" s="32">
        <v>0.3019</v>
      </c>
      <c r="S51" s="33">
        <v>0.3311</v>
      </c>
    </row>
    <row r="52" spans="1:19" ht="14.25">
      <c r="A52" s="13" t="s">
        <v>48</v>
      </c>
      <c r="B52" s="14">
        <v>7023</v>
      </c>
      <c r="C52" s="14">
        <v>12863</v>
      </c>
      <c r="D52" s="14">
        <v>128770694</v>
      </c>
      <c r="E52" s="30">
        <f t="shared" si="4"/>
        <v>0.07721477372794155</v>
      </c>
      <c r="F52" s="31">
        <v>2846</v>
      </c>
      <c r="G52" s="31">
        <v>2933</v>
      </c>
      <c r="H52" s="31">
        <v>265809377</v>
      </c>
      <c r="I52" s="30">
        <f t="shared" si="5"/>
        <v>0.010870572109275136</v>
      </c>
      <c r="J52" s="31">
        <v>425</v>
      </c>
      <c r="K52" s="31">
        <v>476</v>
      </c>
      <c r="L52" s="31">
        <v>37910130</v>
      </c>
      <c r="M52" s="30">
        <f t="shared" si="6"/>
        <v>0.011883367321610345</v>
      </c>
      <c r="N52" s="31">
        <v>1001</v>
      </c>
      <c r="O52" s="31">
        <v>923</v>
      </c>
      <c r="P52" s="31">
        <v>60741782</v>
      </c>
      <c r="Q52" s="30">
        <f t="shared" si="7"/>
        <v>0.0158375333802357</v>
      </c>
      <c r="R52" s="32">
        <v>0.0176</v>
      </c>
      <c r="S52" s="33">
        <v>0.017</v>
      </c>
    </row>
    <row r="53" spans="1:19" ht="14.25">
      <c r="A53" s="13" t="s">
        <v>49</v>
      </c>
      <c r="B53" s="14">
        <v>1058</v>
      </c>
      <c r="C53" s="14">
        <v>1036</v>
      </c>
      <c r="D53" s="14">
        <v>128770694</v>
      </c>
      <c r="E53" s="30">
        <f t="shared" si="4"/>
        <v>0.008130731981610661</v>
      </c>
      <c r="F53" s="31">
        <v>1157</v>
      </c>
      <c r="G53" s="31">
        <v>1136</v>
      </c>
      <c r="H53" s="31">
        <v>265809377</v>
      </c>
      <c r="I53" s="30">
        <f t="shared" si="5"/>
        <v>0.004313241364694218</v>
      </c>
      <c r="J53" s="31">
        <v>178</v>
      </c>
      <c r="K53" s="31">
        <v>169</v>
      </c>
      <c r="L53" s="31">
        <v>37910130</v>
      </c>
      <c r="M53" s="30">
        <f t="shared" si="6"/>
        <v>0.004576613163816637</v>
      </c>
      <c r="N53" s="31">
        <v>242</v>
      </c>
      <c r="O53" s="31">
        <v>217</v>
      </c>
      <c r="P53" s="31">
        <v>60741782</v>
      </c>
      <c r="Q53" s="30">
        <f t="shared" si="7"/>
        <v>0.0037782888885281632</v>
      </c>
      <c r="R53" s="32">
        <v>0.0069</v>
      </c>
      <c r="S53" s="33">
        <v>0.0093</v>
      </c>
    </row>
    <row r="54" spans="1:19" ht="14.25">
      <c r="A54" s="13" t="s">
        <v>50</v>
      </c>
      <c r="B54" s="14">
        <v>1780</v>
      </c>
      <c r="C54" s="14">
        <v>1714</v>
      </c>
      <c r="D54" s="14">
        <v>128770694</v>
      </c>
      <c r="E54" s="30">
        <f t="shared" si="4"/>
        <v>0.013566751453556661</v>
      </c>
      <c r="F54" s="31">
        <v>4917</v>
      </c>
      <c r="G54" s="31">
        <v>4956</v>
      </c>
      <c r="H54" s="31">
        <v>265809377</v>
      </c>
      <c r="I54" s="30">
        <f t="shared" si="5"/>
        <v>0.018571579587276937</v>
      </c>
      <c r="J54" s="31">
        <v>620</v>
      </c>
      <c r="K54" s="31">
        <v>548</v>
      </c>
      <c r="L54" s="31">
        <v>37910130</v>
      </c>
      <c r="M54" s="30">
        <f t="shared" si="6"/>
        <v>0.015404853531232946</v>
      </c>
      <c r="N54" s="31">
        <v>678</v>
      </c>
      <c r="O54" s="31">
        <v>594</v>
      </c>
      <c r="P54" s="31">
        <v>60741782</v>
      </c>
      <c r="Q54" s="30">
        <f t="shared" si="7"/>
        <v>0.0104705522139604</v>
      </c>
      <c r="R54" s="32">
        <v>0.0223</v>
      </c>
      <c r="S54" s="33">
        <v>0.0239</v>
      </c>
    </row>
    <row r="55" spans="1:19" ht="14.25">
      <c r="A55" s="13" t="s">
        <v>51</v>
      </c>
      <c r="B55" s="14">
        <v>1541</v>
      </c>
      <c r="C55" s="14">
        <v>1392</v>
      </c>
      <c r="D55" s="14">
        <v>128770694</v>
      </c>
      <c r="E55" s="30">
        <f t="shared" si="4"/>
        <v>0.01138846079372687</v>
      </c>
      <c r="F55" s="31">
        <v>1061</v>
      </c>
      <c r="G55" s="31">
        <v>1057</v>
      </c>
      <c r="H55" s="31">
        <v>265809377</v>
      </c>
      <c r="I55" s="30">
        <f t="shared" si="5"/>
        <v>0.003984058094383932</v>
      </c>
      <c r="J55" s="31">
        <v>198</v>
      </c>
      <c r="K55" s="31">
        <v>174</v>
      </c>
      <c r="L55" s="31">
        <v>37910130</v>
      </c>
      <c r="M55" s="30">
        <f t="shared" si="6"/>
        <v>0.004906340337002274</v>
      </c>
      <c r="N55" s="31">
        <v>271</v>
      </c>
      <c r="O55" s="31">
        <v>231</v>
      </c>
      <c r="P55" s="31">
        <v>60741782</v>
      </c>
      <c r="Q55" s="30">
        <f t="shared" si="7"/>
        <v>0.004132246235383743</v>
      </c>
      <c r="R55" s="32">
        <v>0.0077</v>
      </c>
      <c r="S55" s="33">
        <v>0.0098</v>
      </c>
    </row>
    <row r="56" spans="1:19" ht="14.25">
      <c r="A56" s="13" t="s">
        <v>52</v>
      </c>
      <c r="B56" s="14">
        <v>3294</v>
      </c>
      <c r="C56" s="14">
        <v>3226</v>
      </c>
      <c r="D56" s="14">
        <v>128770694</v>
      </c>
      <c r="E56" s="30">
        <f t="shared" si="4"/>
        <v>0.0253163192550628</v>
      </c>
      <c r="F56" s="31">
        <v>22189</v>
      </c>
      <c r="G56" s="31">
        <v>22399</v>
      </c>
      <c r="H56" s="31">
        <v>265809377</v>
      </c>
      <c r="I56" s="30">
        <f t="shared" si="5"/>
        <v>0.08387213518054332</v>
      </c>
      <c r="J56" s="31">
        <v>4118</v>
      </c>
      <c r="K56" s="31">
        <v>4258</v>
      </c>
      <c r="L56" s="31">
        <v>37910130</v>
      </c>
      <c r="M56" s="30">
        <f t="shared" si="6"/>
        <v>0.1104717921041157</v>
      </c>
      <c r="N56" s="31">
        <v>7218</v>
      </c>
      <c r="O56" s="31">
        <v>7133</v>
      </c>
      <c r="P56" s="31">
        <v>60741782</v>
      </c>
      <c r="Q56" s="30">
        <f t="shared" si="7"/>
        <v>0.1181312066214982</v>
      </c>
      <c r="R56" s="32">
        <v>0.076</v>
      </c>
      <c r="S56" s="33">
        <v>0.0865</v>
      </c>
    </row>
    <row r="57" spans="1:19" ht="14.25">
      <c r="A57" s="13" t="s">
        <v>53</v>
      </c>
      <c r="B57" s="14">
        <v>79277</v>
      </c>
      <c r="C57" s="14">
        <v>78956</v>
      </c>
      <c r="D57" s="14">
        <v>128770694</v>
      </c>
      <c r="E57" s="30">
        <f t="shared" si="4"/>
        <v>0.6143983350745938</v>
      </c>
      <c r="F57" s="31">
        <v>95688</v>
      </c>
      <c r="G57" s="31">
        <v>95202</v>
      </c>
      <c r="H57" s="31">
        <v>265809377</v>
      </c>
      <c r="I57" s="30">
        <f t="shared" si="5"/>
        <v>0.3590731112544611</v>
      </c>
      <c r="J57" s="31">
        <v>20789</v>
      </c>
      <c r="K57" s="31">
        <v>21161</v>
      </c>
      <c r="L57" s="31">
        <v>37910130</v>
      </c>
      <c r="M57" s="30">
        <f t="shared" si="6"/>
        <v>0.5532821966054984</v>
      </c>
      <c r="N57" s="31">
        <v>36402</v>
      </c>
      <c r="O57" s="31">
        <v>35900</v>
      </c>
      <c r="P57" s="31">
        <v>60741782</v>
      </c>
      <c r="Q57" s="30">
        <f t="shared" si="7"/>
        <v>0.5951586998221422</v>
      </c>
      <c r="R57" s="32">
        <v>0.4977</v>
      </c>
      <c r="S57" s="33">
        <v>0.5121</v>
      </c>
    </row>
    <row r="58" spans="1:19" ht="14.25">
      <c r="A58" s="13" t="s">
        <v>54</v>
      </c>
      <c r="B58" s="14">
        <v>480</v>
      </c>
      <c r="C58" s="14">
        <v>458</v>
      </c>
      <c r="D58" s="14">
        <v>128770694</v>
      </c>
      <c r="E58" s="30">
        <f t="shared" si="4"/>
        <v>0.0036421330462038204</v>
      </c>
      <c r="F58" s="31">
        <v>3199</v>
      </c>
      <c r="G58" s="31">
        <v>3189</v>
      </c>
      <c r="H58" s="31">
        <v>265809377</v>
      </c>
      <c r="I58" s="30">
        <f t="shared" si="5"/>
        <v>0.012016129889954935</v>
      </c>
      <c r="J58" s="31">
        <v>462</v>
      </c>
      <c r="K58" s="31">
        <v>491</v>
      </c>
      <c r="L58" s="31">
        <v>37910130</v>
      </c>
      <c r="M58" s="30">
        <f t="shared" si="6"/>
        <v>0.01256919984183647</v>
      </c>
      <c r="N58" s="31">
        <v>546</v>
      </c>
      <c r="O58" s="31">
        <v>586</v>
      </c>
      <c r="P58" s="31">
        <v>60741782</v>
      </c>
      <c r="Q58" s="30">
        <f t="shared" si="7"/>
        <v>0.009318132945128281</v>
      </c>
      <c r="R58" s="32">
        <v>0.0183</v>
      </c>
      <c r="S58" s="33">
        <v>0.013</v>
      </c>
    </row>
    <row r="59" spans="1:19" ht="14.25">
      <c r="A59" s="13" t="s">
        <v>55</v>
      </c>
      <c r="B59" s="14">
        <v>9060</v>
      </c>
      <c r="C59" s="14">
        <v>8821</v>
      </c>
      <c r="D59" s="14">
        <v>128770694</v>
      </c>
      <c r="E59" s="30">
        <f t="shared" si="4"/>
        <v>0.0694296172699046</v>
      </c>
      <c r="F59" s="31">
        <v>78941</v>
      </c>
      <c r="G59" s="31">
        <v>79526</v>
      </c>
      <c r="H59" s="31">
        <v>265809377</v>
      </c>
      <c r="I59" s="30">
        <f t="shared" si="5"/>
        <v>0.29808391597863004</v>
      </c>
      <c r="J59" s="31">
        <v>12772</v>
      </c>
      <c r="K59" s="31">
        <v>12870</v>
      </c>
      <c r="L59" s="31">
        <v>37910130</v>
      </c>
      <c r="M59" s="30">
        <f t="shared" si="6"/>
        <v>0.33819456699304384</v>
      </c>
      <c r="N59" s="31">
        <v>13044</v>
      </c>
      <c r="O59" s="31">
        <v>12823</v>
      </c>
      <c r="P59" s="31">
        <v>60741782</v>
      </c>
      <c r="Q59" s="30">
        <f t="shared" si="7"/>
        <v>0.21292592304914598</v>
      </c>
      <c r="R59" s="32">
        <v>0.2527</v>
      </c>
      <c r="S59" s="33">
        <v>0.2644</v>
      </c>
    </row>
    <row r="60" spans="1:19" ht="14.25">
      <c r="A60" s="13" t="s">
        <v>56</v>
      </c>
      <c r="B60" s="14">
        <v>732</v>
      </c>
      <c r="C60" s="14">
        <v>694</v>
      </c>
      <c r="D60" s="14">
        <v>128770694</v>
      </c>
      <c r="E60" s="30">
        <f t="shared" si="4"/>
        <v>0.005536974119282141</v>
      </c>
      <c r="F60" s="31">
        <v>20889</v>
      </c>
      <c r="G60" s="31">
        <v>21423</v>
      </c>
      <c r="H60" s="31">
        <v>265809377</v>
      </c>
      <c r="I60" s="30">
        <f t="shared" si="5"/>
        <v>0.07959087161925067</v>
      </c>
      <c r="J60" s="31">
        <v>3382</v>
      </c>
      <c r="K60" s="31">
        <v>3321</v>
      </c>
      <c r="L60" s="31">
        <v>37910130</v>
      </c>
      <c r="M60" s="30">
        <f t="shared" si="6"/>
        <v>0.0884064496745329</v>
      </c>
      <c r="N60" s="31">
        <v>3077</v>
      </c>
      <c r="O60" s="31">
        <v>3050</v>
      </c>
      <c r="P60" s="31">
        <v>60741782</v>
      </c>
      <c r="Q60" s="30">
        <f t="shared" si="7"/>
        <v>0.05043480614381712</v>
      </c>
      <c r="R60" s="32">
        <v>0.0632</v>
      </c>
      <c r="S60" s="33">
        <v>0.0709</v>
      </c>
    </row>
    <row r="61" spans="1:19" ht="14.25">
      <c r="A61" s="13" t="s">
        <v>57</v>
      </c>
      <c r="B61" s="14">
        <v>857</v>
      </c>
      <c r="C61" s="14">
        <v>819</v>
      </c>
      <c r="D61" s="14">
        <v>128770694</v>
      </c>
      <c r="E61" s="30">
        <f t="shared" si="4"/>
        <v>0.0065076918821296405</v>
      </c>
      <c r="F61" s="31">
        <v>13258</v>
      </c>
      <c r="G61" s="31">
        <v>13161</v>
      </c>
      <c r="H61" s="31">
        <v>265809377</v>
      </c>
      <c r="I61" s="30">
        <f t="shared" si="5"/>
        <v>0.04969538753329985</v>
      </c>
      <c r="J61" s="31">
        <v>1896</v>
      </c>
      <c r="K61" s="31">
        <v>1870</v>
      </c>
      <c r="L61" s="31">
        <v>37910130</v>
      </c>
      <c r="M61" s="30">
        <f t="shared" si="6"/>
        <v>0.04967010136868431</v>
      </c>
      <c r="N61" s="31">
        <v>1567</v>
      </c>
      <c r="O61" s="31">
        <v>1576</v>
      </c>
      <c r="P61" s="31">
        <v>60741782</v>
      </c>
      <c r="Q61" s="30">
        <f t="shared" si="7"/>
        <v>0.02587181258528108</v>
      </c>
      <c r="R61" s="32">
        <v>0.0456</v>
      </c>
      <c r="S61" s="33">
        <v>0.044</v>
      </c>
    </row>
    <row r="62" spans="1:19" ht="14.25">
      <c r="A62" s="13" t="s">
        <v>58</v>
      </c>
      <c r="B62" s="14">
        <v>1052</v>
      </c>
      <c r="C62" s="14">
        <v>1037</v>
      </c>
      <c r="D62" s="14">
        <v>128770694</v>
      </c>
      <c r="E62" s="30">
        <f t="shared" si="4"/>
        <v>0.00811131762635371</v>
      </c>
      <c r="F62" s="31">
        <v>33456</v>
      </c>
      <c r="G62" s="31">
        <v>34040</v>
      </c>
      <c r="H62" s="31">
        <v>265809377</v>
      </c>
      <c r="I62" s="30">
        <f t="shared" si="5"/>
        <v>0.12696316578778935</v>
      </c>
      <c r="J62" s="31">
        <v>5108</v>
      </c>
      <c r="K62" s="31">
        <v>4979</v>
      </c>
      <c r="L62" s="31">
        <v>37910130</v>
      </c>
      <c r="M62" s="30">
        <f t="shared" si="6"/>
        <v>0.1330383198369407</v>
      </c>
      <c r="N62" s="31">
        <v>5277</v>
      </c>
      <c r="O62" s="31">
        <v>5239</v>
      </c>
      <c r="P62" s="31">
        <v>60741782</v>
      </c>
      <c r="Q62" s="30">
        <f t="shared" si="7"/>
        <v>0.08656315022170406</v>
      </c>
      <c r="R62" s="32">
        <v>0.0943</v>
      </c>
      <c r="S62" s="33">
        <v>0.1048</v>
      </c>
    </row>
    <row r="63" spans="1:19" ht="14.25">
      <c r="A63" s="13" t="s">
        <v>59</v>
      </c>
      <c r="B63" s="14">
        <v>8068</v>
      </c>
      <c r="C63" s="14">
        <v>7942</v>
      </c>
      <c r="D63" s="14">
        <v>128770694</v>
      </c>
      <c r="E63" s="30">
        <f t="shared" si="4"/>
        <v>0.06216476553275391</v>
      </c>
      <c r="F63" s="31">
        <v>96851</v>
      </c>
      <c r="G63" s="31">
        <v>97194</v>
      </c>
      <c r="H63" s="31">
        <v>265809377</v>
      </c>
      <c r="I63" s="30">
        <f t="shared" si="5"/>
        <v>0.36500781535634086</v>
      </c>
      <c r="J63" s="31">
        <v>10785</v>
      </c>
      <c r="K63" s="31">
        <v>10731</v>
      </c>
      <c r="L63" s="31">
        <v>37910130</v>
      </c>
      <c r="M63" s="30">
        <f t="shared" si="6"/>
        <v>0.28377639433048635</v>
      </c>
      <c r="N63" s="31">
        <v>13036</v>
      </c>
      <c r="O63" s="31">
        <v>13206</v>
      </c>
      <c r="P63" s="31">
        <v>60741782</v>
      </c>
      <c r="Q63" s="30">
        <f t="shared" si="7"/>
        <v>0.21601276037637487</v>
      </c>
      <c r="R63" s="32">
        <v>0.2476</v>
      </c>
      <c r="S63" s="33">
        <v>0.2676</v>
      </c>
    </row>
    <row r="64" spans="1:19" ht="14.25">
      <c r="A64" s="13" t="s">
        <v>60</v>
      </c>
      <c r="B64" s="14">
        <v>9141</v>
      </c>
      <c r="C64" s="14">
        <v>9184</v>
      </c>
      <c r="D64" s="14">
        <v>128770694</v>
      </c>
      <c r="E64" s="30">
        <f t="shared" si="4"/>
        <v>0.07115361201672175</v>
      </c>
      <c r="F64" s="31">
        <v>191951</v>
      </c>
      <c r="G64" s="31">
        <v>191770</v>
      </c>
      <c r="H64" s="31">
        <v>265809377</v>
      </c>
      <c r="I64" s="30">
        <f t="shared" si="5"/>
        <v>0.7217973352384781</v>
      </c>
      <c r="J64" s="31">
        <v>22009</v>
      </c>
      <c r="K64" s="31">
        <v>21899</v>
      </c>
      <c r="L64" s="31">
        <v>37910130</v>
      </c>
      <c r="M64" s="30">
        <f t="shared" si="6"/>
        <v>0.5791064288093974</v>
      </c>
      <c r="N64" s="31">
        <v>22268</v>
      </c>
      <c r="O64" s="31">
        <v>22371</v>
      </c>
      <c r="P64" s="31">
        <v>60741782</v>
      </c>
      <c r="Q64" s="30">
        <f t="shared" si="7"/>
        <v>0.36744888386712127</v>
      </c>
      <c r="R64" s="32">
        <v>0.4834</v>
      </c>
      <c r="S64" s="33">
        <v>0.5515</v>
      </c>
    </row>
    <row r="65" spans="1:19" ht="14.25">
      <c r="A65" s="13" t="s">
        <v>61</v>
      </c>
      <c r="B65" s="14">
        <v>4298</v>
      </c>
      <c r="C65" s="14">
        <v>4318</v>
      </c>
      <c r="D65" s="14">
        <v>128770694</v>
      </c>
      <c r="E65" s="30">
        <f t="shared" si="4"/>
        <v>0.033454816978776246</v>
      </c>
      <c r="F65" s="31">
        <v>48355</v>
      </c>
      <c r="G65" s="31">
        <v>48665</v>
      </c>
      <c r="H65" s="31">
        <v>265809377</v>
      </c>
      <c r="I65" s="30">
        <f t="shared" si="5"/>
        <v>0.18249920506002312</v>
      </c>
      <c r="J65" s="31">
        <v>6665</v>
      </c>
      <c r="K65" s="31">
        <v>6543</v>
      </c>
      <c r="L65" s="31">
        <v>37910130</v>
      </c>
      <c r="M65" s="30">
        <f t="shared" si="6"/>
        <v>0.17420146013743557</v>
      </c>
      <c r="N65" s="31">
        <v>5000</v>
      </c>
      <c r="O65" s="31">
        <v>5264</v>
      </c>
      <c r="P65" s="31">
        <v>60741782</v>
      </c>
      <c r="Q65" s="30">
        <f t="shared" si="7"/>
        <v>0.08448879553780625</v>
      </c>
      <c r="R65" s="32">
        <v>0.1362</v>
      </c>
      <c r="S65" s="33">
        <v>0.1511</v>
      </c>
    </row>
    <row r="66" spans="1:19" ht="14.25">
      <c r="A66" s="13" t="s">
        <v>62</v>
      </c>
      <c r="B66" s="14">
        <v>757</v>
      </c>
      <c r="C66" s="14">
        <v>681</v>
      </c>
      <c r="D66" s="14">
        <v>128770694</v>
      </c>
      <c r="E66" s="30">
        <f t="shared" si="4"/>
        <v>0.0055835685718988205</v>
      </c>
      <c r="F66" s="31">
        <v>26718</v>
      </c>
      <c r="G66" s="31">
        <v>26668</v>
      </c>
      <c r="H66" s="31">
        <v>265809377</v>
      </c>
      <c r="I66" s="30">
        <f t="shared" si="5"/>
        <v>0.10042158896448562</v>
      </c>
      <c r="J66" s="31">
        <v>3279</v>
      </c>
      <c r="K66" s="31">
        <v>3298</v>
      </c>
      <c r="L66" s="31">
        <v>37910130</v>
      </c>
      <c r="M66" s="30">
        <f t="shared" si="6"/>
        <v>0.0867446247216773</v>
      </c>
      <c r="N66" s="31">
        <v>1843</v>
      </c>
      <c r="O66" s="31">
        <v>1862</v>
      </c>
      <c r="P66" s="31">
        <v>60741782</v>
      </c>
      <c r="Q66" s="30">
        <f t="shared" si="7"/>
        <v>0.03049795279302145</v>
      </c>
      <c r="R66" s="32">
        <v>0.0638</v>
      </c>
      <c r="S66" s="33">
        <v>0.0741</v>
      </c>
    </row>
    <row r="67" spans="1:19" ht="14.25">
      <c r="A67" s="13" t="s">
        <v>63</v>
      </c>
      <c r="B67" s="14">
        <v>85100</v>
      </c>
      <c r="C67" s="14">
        <v>85409</v>
      </c>
      <c r="D67" s="14">
        <v>128770694</v>
      </c>
      <c r="E67" s="30">
        <f t="shared" si="4"/>
        <v>0.6620644601014576</v>
      </c>
      <c r="F67" s="31">
        <v>486929</v>
      </c>
      <c r="G67" s="31">
        <v>489480</v>
      </c>
      <c r="H67" s="31">
        <v>265809377</v>
      </c>
      <c r="I67" s="30">
        <f t="shared" si="5"/>
        <v>1.8366714730308404</v>
      </c>
      <c r="J67" s="31">
        <v>42568</v>
      </c>
      <c r="K67" s="31">
        <v>42396</v>
      </c>
      <c r="L67" s="31">
        <v>37910130</v>
      </c>
      <c r="M67" s="30">
        <f t="shared" si="6"/>
        <v>1.1205975817017773</v>
      </c>
      <c r="N67" s="31">
        <v>49720</v>
      </c>
      <c r="O67" s="31">
        <v>50102</v>
      </c>
      <c r="P67" s="31">
        <v>60741782</v>
      </c>
      <c r="Q67" s="30">
        <f t="shared" si="7"/>
        <v>0.8216914018097131</v>
      </c>
      <c r="R67" s="32">
        <v>1.5457</v>
      </c>
      <c r="S67" s="33">
        <v>1.3742</v>
      </c>
    </row>
    <row r="68" spans="1:19" ht="14.25">
      <c r="A68" s="13" t="s">
        <v>73</v>
      </c>
      <c r="B68" s="14">
        <v>71567</v>
      </c>
      <c r="C68" s="14">
        <v>71711</v>
      </c>
      <c r="D68" s="14">
        <v>128770694</v>
      </c>
      <c r="E68" s="30">
        <f aca="true" t="shared" si="8" ref="E68:E99">(B68+C68)/2/D68*1000</f>
        <v>0.5563299985010564</v>
      </c>
      <c r="F68" s="31">
        <v>1090033</v>
      </c>
      <c r="G68" s="31">
        <v>1091285</v>
      </c>
      <c r="H68" s="31">
        <v>265809377</v>
      </c>
      <c r="I68" s="30">
        <f aca="true" t="shared" si="9" ref="I68:I99">(F68+G68)/H68/2*1000</f>
        <v>4.10316224472397</v>
      </c>
      <c r="J68" s="31">
        <v>136527</v>
      </c>
      <c r="K68" s="31">
        <v>135780</v>
      </c>
      <c r="L68" s="31">
        <v>37910130</v>
      </c>
      <c r="M68" s="30">
        <f aca="true" t="shared" si="10" ref="M68:M99">(J68+K68)/2/L68*1000</f>
        <v>3.5914806939464463</v>
      </c>
      <c r="N68" s="31">
        <v>170177</v>
      </c>
      <c r="O68" s="31">
        <v>170296</v>
      </c>
      <c r="P68" s="31">
        <v>60741782</v>
      </c>
      <c r="Q68" s="30">
        <f aca="true" t="shared" si="11" ref="Q68:Q99">(N68+O68)/2/P68*1000</f>
        <v>2.802626040836273</v>
      </c>
      <c r="R68" s="32">
        <v>2.913</v>
      </c>
      <c r="S68" s="33">
        <v>3.0595</v>
      </c>
    </row>
    <row r="69" spans="1:19" ht="14.25">
      <c r="A69" s="13" t="s">
        <v>64</v>
      </c>
      <c r="B69" s="14">
        <v>74545</v>
      </c>
      <c r="C69" s="14">
        <v>74676</v>
      </c>
      <c r="D69" s="14">
        <v>128770694</v>
      </c>
      <c r="E69" s="30">
        <f t="shared" si="8"/>
        <v>0.5794059011594672</v>
      </c>
      <c r="F69" s="31">
        <v>1120504</v>
      </c>
      <c r="G69" s="31">
        <v>1121520</v>
      </c>
      <c r="H69" s="31">
        <v>265809377</v>
      </c>
      <c r="I69" s="30">
        <f t="shared" si="9"/>
        <v>4.21735309962372</v>
      </c>
      <c r="J69" s="31">
        <v>139578</v>
      </c>
      <c r="K69" s="31">
        <v>138804</v>
      </c>
      <c r="L69" s="31">
        <v>37910130</v>
      </c>
      <c r="M69" s="30">
        <f t="shared" si="10"/>
        <v>3.6716043970305563</v>
      </c>
      <c r="N69" s="31">
        <v>175530</v>
      </c>
      <c r="O69" s="31">
        <v>175500</v>
      </c>
      <c r="P69" s="31">
        <v>60741782</v>
      </c>
      <c r="Q69" s="30">
        <f t="shared" si="11"/>
        <v>2.8895266852724206</v>
      </c>
      <c r="R69" s="32">
        <v>3.0006</v>
      </c>
      <c r="S69" s="33">
        <v>3.1458</v>
      </c>
    </row>
    <row r="70" spans="1:19" ht="14.25">
      <c r="A70" s="13" t="s">
        <v>65</v>
      </c>
      <c r="B70" s="14">
        <v>36415</v>
      </c>
      <c r="C70" s="14">
        <v>36281</v>
      </c>
      <c r="D70" s="14">
        <v>128770694</v>
      </c>
      <c r="E70" s="30">
        <f t="shared" si="8"/>
        <v>0.28226919395184746</v>
      </c>
      <c r="F70" s="31">
        <v>471495</v>
      </c>
      <c r="G70" s="31">
        <v>470771</v>
      </c>
      <c r="H70" s="31">
        <v>265809377</v>
      </c>
      <c r="I70" s="30">
        <f t="shared" si="9"/>
        <v>1.772446876469674</v>
      </c>
      <c r="J70" s="31">
        <v>67693</v>
      </c>
      <c r="K70" s="31">
        <v>67121</v>
      </c>
      <c r="L70" s="31">
        <v>37910130</v>
      </c>
      <c r="M70" s="30">
        <f t="shared" si="10"/>
        <v>1.7780735650339368</v>
      </c>
      <c r="N70" s="31">
        <v>79189</v>
      </c>
      <c r="O70" s="31">
        <v>78521</v>
      </c>
      <c r="P70" s="31">
        <v>60741782</v>
      </c>
      <c r="Q70" s="30">
        <f t="shared" si="11"/>
        <v>1.2982003063393828</v>
      </c>
      <c r="R70" s="32">
        <v>1.3492</v>
      </c>
      <c r="S70" s="33">
        <v>1.4188</v>
      </c>
    </row>
    <row r="71" spans="1:19" ht="14.25">
      <c r="A71" s="13" t="s">
        <v>66</v>
      </c>
      <c r="B71" s="14">
        <v>74338</v>
      </c>
      <c r="C71" s="14">
        <v>74458</v>
      </c>
      <c r="D71" s="14">
        <v>128770694</v>
      </c>
      <c r="E71" s="30">
        <f t="shared" si="8"/>
        <v>0.5777556809626264</v>
      </c>
      <c r="F71" s="31">
        <v>1114086</v>
      </c>
      <c r="G71" s="31">
        <v>1115227</v>
      </c>
      <c r="H71" s="31">
        <v>265809377</v>
      </c>
      <c r="I71" s="30">
        <f t="shared" si="9"/>
        <v>4.193443107915639</v>
      </c>
      <c r="J71" s="31">
        <v>138877</v>
      </c>
      <c r="K71" s="31">
        <v>138115</v>
      </c>
      <c r="L71" s="31">
        <v>37910130</v>
      </c>
      <c r="M71" s="30">
        <f t="shared" si="10"/>
        <v>3.653271566201435</v>
      </c>
      <c r="N71" s="31">
        <v>174714</v>
      </c>
      <c r="O71" s="31">
        <v>174697</v>
      </c>
      <c r="P71" s="31">
        <v>60741782</v>
      </c>
      <c r="Q71" s="30">
        <f t="shared" si="11"/>
        <v>2.876199779584998</v>
      </c>
      <c r="R71" s="32">
        <v>2.9851</v>
      </c>
      <c r="S71" s="33">
        <v>3.1292</v>
      </c>
    </row>
    <row r="72" spans="1:19" ht="14.25">
      <c r="A72" s="13" t="s">
        <v>67</v>
      </c>
      <c r="B72" s="14">
        <v>18185</v>
      </c>
      <c r="C72" s="14">
        <v>18221</v>
      </c>
      <c r="D72" s="14">
        <v>128770694</v>
      </c>
      <c r="E72" s="30">
        <f t="shared" si="8"/>
        <v>0.14135980349690436</v>
      </c>
      <c r="F72" s="31">
        <v>340630</v>
      </c>
      <c r="G72" s="31">
        <v>340992</v>
      </c>
      <c r="H72" s="31">
        <v>265809377</v>
      </c>
      <c r="I72" s="30">
        <f t="shared" si="9"/>
        <v>1.2821631947167913</v>
      </c>
      <c r="J72" s="31">
        <v>44752</v>
      </c>
      <c r="K72" s="31">
        <v>43952</v>
      </c>
      <c r="L72" s="31">
        <v>37910130</v>
      </c>
      <c r="M72" s="30">
        <f t="shared" si="10"/>
        <v>1.1699247668103487</v>
      </c>
      <c r="N72" s="31">
        <v>51119</v>
      </c>
      <c r="O72" s="31">
        <v>50913</v>
      </c>
      <c r="P72" s="31">
        <v>60741782</v>
      </c>
      <c r="Q72" s="30">
        <f t="shared" si="11"/>
        <v>0.8398831631248488</v>
      </c>
      <c r="R72" s="32">
        <v>0.9131</v>
      </c>
      <c r="S72" s="33">
        <v>1.021</v>
      </c>
    </row>
    <row r="73" spans="1:19" ht="14.25">
      <c r="A73" s="13" t="s">
        <v>68</v>
      </c>
      <c r="B73" s="14">
        <v>26832</v>
      </c>
      <c r="C73" s="14">
        <v>26998</v>
      </c>
      <c r="D73" s="14">
        <v>128770694</v>
      </c>
      <c r="E73" s="30">
        <f t="shared" si="8"/>
        <v>0.20901494869632373</v>
      </c>
      <c r="F73" s="31">
        <v>362359</v>
      </c>
      <c r="G73" s="31">
        <v>362559</v>
      </c>
      <c r="H73" s="31">
        <v>265809377</v>
      </c>
      <c r="I73" s="30">
        <f t="shared" si="9"/>
        <v>1.3636050168388152</v>
      </c>
      <c r="J73" s="31">
        <v>47959</v>
      </c>
      <c r="K73" s="31">
        <v>47143</v>
      </c>
      <c r="L73" s="31">
        <v>37910130</v>
      </c>
      <c r="M73" s="30">
        <f t="shared" si="10"/>
        <v>1.2543085449720168</v>
      </c>
      <c r="N73" s="31">
        <v>59420</v>
      </c>
      <c r="O73" s="31">
        <v>59230</v>
      </c>
      <c r="P73" s="31">
        <v>60741782</v>
      </c>
      <c r="Q73" s="30">
        <f t="shared" si="11"/>
        <v>0.9766753303352214</v>
      </c>
      <c r="R73" s="32">
        <v>0.9975</v>
      </c>
      <c r="S73" s="33">
        <v>1.0909</v>
      </c>
    </row>
    <row r="74" spans="1:19" ht="14.25">
      <c r="A74" s="13" t="s">
        <v>69</v>
      </c>
      <c r="B74" s="14">
        <v>18945</v>
      </c>
      <c r="C74" s="14">
        <v>18948</v>
      </c>
      <c r="D74" s="14">
        <v>128770694</v>
      </c>
      <c r="E74" s="30">
        <f t="shared" si="8"/>
        <v>0.14713363275032126</v>
      </c>
      <c r="F74" s="31">
        <v>343842</v>
      </c>
      <c r="G74" s="31">
        <v>344153</v>
      </c>
      <c r="H74" s="31">
        <v>265809377</v>
      </c>
      <c r="I74" s="30">
        <f t="shared" si="9"/>
        <v>1.2941511088978626</v>
      </c>
      <c r="J74" s="31">
        <v>45453</v>
      </c>
      <c r="K74" s="31">
        <v>44633</v>
      </c>
      <c r="L74" s="31">
        <v>37910130</v>
      </c>
      <c r="M74" s="30">
        <f t="shared" si="10"/>
        <v>1.1881520849440506</v>
      </c>
      <c r="N74" s="31">
        <v>51644</v>
      </c>
      <c r="O74" s="31">
        <v>51456</v>
      </c>
      <c r="P74" s="31">
        <v>60741782</v>
      </c>
      <c r="Q74" s="30">
        <f t="shared" si="11"/>
        <v>0.8486744758327965</v>
      </c>
      <c r="R74" s="32">
        <v>0.923</v>
      </c>
      <c r="S74" s="33">
        <v>1.0321</v>
      </c>
    </row>
    <row r="75" spans="1:19" ht="14.25">
      <c r="A75" s="13" t="s">
        <v>70</v>
      </c>
      <c r="B75" s="14">
        <v>90453</v>
      </c>
      <c r="C75" s="14">
        <v>91113</v>
      </c>
      <c r="D75" s="14">
        <v>128770694</v>
      </c>
      <c r="E75" s="30">
        <f t="shared" si="8"/>
        <v>0.7049973653166768</v>
      </c>
      <c r="F75" s="31">
        <v>486361</v>
      </c>
      <c r="G75" s="31">
        <v>487306</v>
      </c>
      <c r="H75" s="31">
        <v>265809377</v>
      </c>
      <c r="I75" s="30">
        <f t="shared" si="9"/>
        <v>1.8315136414468929</v>
      </c>
      <c r="J75" s="31">
        <v>66301</v>
      </c>
      <c r="K75" s="31">
        <v>65824</v>
      </c>
      <c r="L75" s="31">
        <v>37910130</v>
      </c>
      <c r="M75" s="30">
        <f t="shared" si="10"/>
        <v>1.7426081102860898</v>
      </c>
      <c r="N75" s="31">
        <v>98264</v>
      </c>
      <c r="O75" s="31">
        <v>98523</v>
      </c>
      <c r="P75" s="31">
        <v>60741782</v>
      </c>
      <c r="Q75" s="30">
        <f t="shared" si="11"/>
        <v>1.619865218969045</v>
      </c>
      <c r="R75" s="32">
        <v>1.462</v>
      </c>
      <c r="S75" s="33">
        <v>1.5113</v>
      </c>
    </row>
    <row r="76" spans="1:19" ht="14.25">
      <c r="A76" s="13" t="s">
        <v>71</v>
      </c>
      <c r="B76" s="14">
        <v>357042</v>
      </c>
      <c r="C76" s="14">
        <v>357536</v>
      </c>
      <c r="D76" s="14">
        <v>128770694</v>
      </c>
      <c r="E76" s="30">
        <f t="shared" si="8"/>
        <v>2.774614230160164</v>
      </c>
      <c r="F76" s="31">
        <v>684593</v>
      </c>
      <c r="G76" s="31">
        <v>685458</v>
      </c>
      <c r="H76" s="31">
        <v>265809377</v>
      </c>
      <c r="I76" s="30">
        <f t="shared" si="9"/>
        <v>2.5771306781250236</v>
      </c>
      <c r="J76" s="31">
        <v>101038</v>
      </c>
      <c r="K76" s="31">
        <v>100575</v>
      </c>
      <c r="L76" s="31">
        <v>37910130</v>
      </c>
      <c r="M76" s="30">
        <f t="shared" si="10"/>
        <v>2.659091382699031</v>
      </c>
      <c r="N76" s="31">
        <v>130647</v>
      </c>
      <c r="O76" s="31">
        <v>130703</v>
      </c>
      <c r="P76" s="31">
        <v>60741782</v>
      </c>
      <c r="Q76" s="30">
        <f t="shared" si="11"/>
        <v>2.151319827923389</v>
      </c>
      <c r="R76" s="32">
        <v>2.4746</v>
      </c>
      <c r="S76" s="33">
        <v>2.3868</v>
      </c>
    </row>
    <row r="77" spans="1:19" ht="14.25">
      <c r="A77" s="13" t="s">
        <v>72</v>
      </c>
      <c r="B77" s="14">
        <v>130978</v>
      </c>
      <c r="C77" s="14">
        <v>131972</v>
      </c>
      <c r="D77" s="14">
        <v>128770694</v>
      </c>
      <c r="E77" s="30">
        <f t="shared" si="8"/>
        <v>1.0210009429630007</v>
      </c>
      <c r="F77" s="31">
        <v>855561</v>
      </c>
      <c r="G77" s="31">
        <v>856474</v>
      </c>
      <c r="H77" s="31">
        <v>265809377</v>
      </c>
      <c r="I77" s="30">
        <f t="shared" si="9"/>
        <v>3.220418743918127</v>
      </c>
      <c r="J77" s="31">
        <v>111191</v>
      </c>
      <c r="K77" s="31">
        <v>110661</v>
      </c>
      <c r="L77" s="31">
        <v>37910130</v>
      </c>
      <c r="M77" s="30">
        <f t="shared" si="10"/>
        <v>2.9260253130231946</v>
      </c>
      <c r="N77" s="31">
        <v>158684</v>
      </c>
      <c r="O77" s="31">
        <v>158397</v>
      </c>
      <c r="P77" s="31">
        <v>60741782</v>
      </c>
      <c r="Q77" s="30">
        <f t="shared" si="11"/>
        <v>2.6100732441468377</v>
      </c>
      <c r="R77" s="32">
        <v>2.4763</v>
      </c>
      <c r="S77" s="33">
        <v>2.6303</v>
      </c>
    </row>
    <row r="78" spans="1:19" ht="14.25">
      <c r="A78" s="13" t="s">
        <v>74</v>
      </c>
      <c r="B78" s="14">
        <v>79100</v>
      </c>
      <c r="C78" s="14">
        <v>77894</v>
      </c>
      <c r="D78" s="14">
        <v>128770694</v>
      </c>
      <c r="E78" s="30">
        <f t="shared" si="8"/>
        <v>0.6095874578419217</v>
      </c>
      <c r="F78" s="31">
        <v>59137</v>
      </c>
      <c r="G78" s="31">
        <v>59475</v>
      </c>
      <c r="H78" s="31">
        <v>265809377</v>
      </c>
      <c r="I78" s="30">
        <f t="shared" si="9"/>
        <v>0.2231147774745358</v>
      </c>
      <c r="J78" s="31">
        <v>10688</v>
      </c>
      <c r="K78" s="31">
        <v>10653</v>
      </c>
      <c r="L78" s="31">
        <v>37910130</v>
      </c>
      <c r="M78" s="30">
        <f t="shared" si="10"/>
        <v>0.2814683041181869</v>
      </c>
      <c r="N78" s="31">
        <v>44153</v>
      </c>
      <c r="O78" s="31">
        <v>44267</v>
      </c>
      <c r="P78" s="31">
        <v>60741782</v>
      </c>
      <c r="Q78" s="30">
        <f t="shared" si="11"/>
        <v>0.7278350839295429</v>
      </c>
      <c r="R78" s="32">
        <v>0.4487</v>
      </c>
      <c r="S78" s="33">
        <v>0.4519</v>
      </c>
    </row>
    <row r="79" spans="1:19" ht="14.25">
      <c r="A79" s="13" t="s">
        <v>75</v>
      </c>
      <c r="B79" s="14">
        <v>14244</v>
      </c>
      <c r="C79" s="14">
        <v>14137</v>
      </c>
      <c r="D79" s="14">
        <v>128770694</v>
      </c>
      <c r="E79" s="30">
        <f t="shared" si="8"/>
        <v>0.1101997633094996</v>
      </c>
      <c r="F79" s="31">
        <v>90028</v>
      </c>
      <c r="G79" s="31">
        <v>89907</v>
      </c>
      <c r="H79" s="31">
        <v>265809377</v>
      </c>
      <c r="I79" s="30">
        <f t="shared" si="9"/>
        <v>0.3384662385330372</v>
      </c>
      <c r="J79" s="31">
        <v>11317</v>
      </c>
      <c r="K79" s="31">
        <v>11304</v>
      </c>
      <c r="L79" s="31">
        <v>37910130</v>
      </c>
      <c r="M79" s="30">
        <f t="shared" si="10"/>
        <v>0.2983503353852915</v>
      </c>
      <c r="N79" s="31">
        <v>18111</v>
      </c>
      <c r="O79" s="31">
        <v>17809</v>
      </c>
      <c r="P79" s="31">
        <v>60741782</v>
      </c>
      <c r="Q79" s="30">
        <f t="shared" si="11"/>
        <v>0.29567785811749814</v>
      </c>
      <c r="R79" s="32">
        <v>0.267</v>
      </c>
      <c r="S79" s="33">
        <v>0.2995</v>
      </c>
    </row>
    <row r="80" spans="1:19" ht="14.25">
      <c r="A80" s="13" t="s">
        <v>76</v>
      </c>
      <c r="B80" s="14">
        <v>187457</v>
      </c>
      <c r="C80" s="14">
        <v>167773</v>
      </c>
      <c r="D80" s="14">
        <v>128770694</v>
      </c>
      <c r="E80" s="30">
        <f t="shared" si="8"/>
        <v>1.3793122835852698</v>
      </c>
      <c r="F80" s="31">
        <v>593698</v>
      </c>
      <c r="G80" s="31">
        <v>596832</v>
      </c>
      <c r="H80" s="31">
        <v>265809377</v>
      </c>
      <c r="I80" s="30">
        <f t="shared" si="9"/>
        <v>2.2394431931571774</v>
      </c>
      <c r="J80" s="31">
        <v>130120</v>
      </c>
      <c r="K80" s="31">
        <v>130595</v>
      </c>
      <c r="L80" s="31">
        <v>37910130</v>
      </c>
      <c r="M80" s="30">
        <f t="shared" si="10"/>
        <v>3.4385927982837305</v>
      </c>
      <c r="N80" s="31">
        <v>168382</v>
      </c>
      <c r="O80" s="31">
        <v>167914</v>
      </c>
      <c r="P80" s="31">
        <v>60741782</v>
      </c>
      <c r="Q80" s="30">
        <f t="shared" si="11"/>
        <v>2.7682427887940464</v>
      </c>
      <c r="R80" s="32">
        <v>2.3827</v>
      </c>
      <c r="S80" s="33">
        <v>2.4048</v>
      </c>
    </row>
    <row r="81" spans="1:19" ht="14.25">
      <c r="A81" s="13" t="s">
        <v>77</v>
      </c>
      <c r="B81" s="14">
        <v>3362</v>
      </c>
      <c r="C81" s="14">
        <v>3198</v>
      </c>
      <c r="D81" s="14">
        <v>128770694</v>
      </c>
      <c r="E81" s="30">
        <f t="shared" si="8"/>
        <v>0.0254716340971184</v>
      </c>
      <c r="F81" s="31">
        <v>17031</v>
      </c>
      <c r="G81" s="31">
        <v>17058</v>
      </c>
      <c r="H81" s="31">
        <v>265809377</v>
      </c>
      <c r="I81" s="30">
        <f t="shared" si="9"/>
        <v>0.064123020009185</v>
      </c>
      <c r="J81" s="31">
        <v>2536</v>
      </c>
      <c r="K81" s="31">
        <v>2486</v>
      </c>
      <c r="L81" s="31">
        <v>37910130</v>
      </c>
      <c r="M81" s="30">
        <f t="shared" si="10"/>
        <v>0.0662355945495307</v>
      </c>
      <c r="N81" s="31">
        <v>2343</v>
      </c>
      <c r="O81" s="31">
        <v>2434</v>
      </c>
      <c r="P81" s="31">
        <v>60741782</v>
      </c>
      <c r="Q81" s="30">
        <f t="shared" si="11"/>
        <v>0.03932219176579311</v>
      </c>
      <c r="R81" s="32">
        <v>0.0484</v>
      </c>
      <c r="S81" s="33">
        <v>0.0568</v>
      </c>
    </row>
    <row r="82" spans="1:19" ht="14.25">
      <c r="A82" s="13" t="s">
        <v>78</v>
      </c>
      <c r="B82" s="14">
        <v>3977</v>
      </c>
      <c r="C82" s="14">
        <v>4177</v>
      </c>
      <c r="D82" s="14">
        <v>128770694</v>
      </c>
      <c r="E82" s="30">
        <f t="shared" si="8"/>
        <v>0.03166093055303406</v>
      </c>
      <c r="F82" s="31">
        <v>1889</v>
      </c>
      <c r="G82" s="31">
        <v>1866</v>
      </c>
      <c r="H82" s="31">
        <v>265809377</v>
      </c>
      <c r="I82" s="30">
        <f t="shared" si="9"/>
        <v>0.0070633324572293025</v>
      </c>
      <c r="J82" s="31">
        <v>575</v>
      </c>
      <c r="K82" s="31">
        <v>597</v>
      </c>
      <c r="L82" s="31">
        <v>37910130</v>
      </c>
      <c r="M82" s="30">
        <f t="shared" si="10"/>
        <v>0.015457609878942647</v>
      </c>
      <c r="N82" s="31">
        <v>2406</v>
      </c>
      <c r="O82" s="31">
        <v>2369</v>
      </c>
      <c r="P82" s="31">
        <v>60741782</v>
      </c>
      <c r="Q82" s="30">
        <f t="shared" si="11"/>
        <v>0.03930572863338122</v>
      </c>
      <c r="R82" s="32">
        <v>0.0196</v>
      </c>
      <c r="S82" s="33">
        <v>0.0249</v>
      </c>
    </row>
    <row r="83" spans="1:19" ht="14.25">
      <c r="A83" s="13" t="s">
        <v>79</v>
      </c>
      <c r="B83" s="14">
        <v>600</v>
      </c>
      <c r="C83" s="14">
        <v>639</v>
      </c>
      <c r="D83" s="14">
        <v>128770694</v>
      </c>
      <c r="E83" s="30">
        <f t="shared" si="8"/>
        <v>0.00481087723267221</v>
      </c>
      <c r="F83" s="31">
        <v>1127</v>
      </c>
      <c r="G83" s="31">
        <v>1084</v>
      </c>
      <c r="H83" s="31">
        <v>265809377</v>
      </c>
      <c r="I83" s="30">
        <f t="shared" si="9"/>
        <v>0.004158995489463112</v>
      </c>
      <c r="J83" s="31">
        <v>334</v>
      </c>
      <c r="K83" s="31">
        <v>316</v>
      </c>
      <c r="L83" s="31">
        <v>37910130</v>
      </c>
      <c r="M83" s="30">
        <f t="shared" si="10"/>
        <v>0.008572906502826555</v>
      </c>
      <c r="N83" s="31">
        <v>1649</v>
      </c>
      <c r="O83" s="31">
        <v>1662</v>
      </c>
      <c r="P83" s="31">
        <v>60741782</v>
      </c>
      <c r="Q83" s="30">
        <f t="shared" si="11"/>
        <v>0.027254715707879625</v>
      </c>
      <c r="R83" s="32">
        <v>0.0097</v>
      </c>
      <c r="S83" s="33">
        <v>0.0151</v>
      </c>
    </row>
    <row r="84" spans="1:19" ht="14.25">
      <c r="A84" s="13" t="s">
        <v>80</v>
      </c>
      <c r="B84" s="14">
        <v>32956</v>
      </c>
      <c r="C84" s="14">
        <v>32543</v>
      </c>
      <c r="D84" s="14">
        <v>128770694</v>
      </c>
      <c r="E84" s="30">
        <f t="shared" si="8"/>
        <v>0.2543241709949936</v>
      </c>
      <c r="F84" s="31">
        <v>189507</v>
      </c>
      <c r="G84" s="31">
        <v>189246</v>
      </c>
      <c r="H84" s="31">
        <v>265809377</v>
      </c>
      <c r="I84" s="30">
        <f t="shared" si="9"/>
        <v>0.7124522924561838</v>
      </c>
      <c r="J84" s="31">
        <v>17585</v>
      </c>
      <c r="K84" s="31">
        <v>17664</v>
      </c>
      <c r="L84" s="31">
        <v>37910130</v>
      </c>
      <c r="M84" s="30">
        <f t="shared" si="10"/>
        <v>0.46490212510482026</v>
      </c>
      <c r="N84" s="31">
        <v>17426</v>
      </c>
      <c r="O84" s="31">
        <v>17557</v>
      </c>
      <c r="P84" s="31">
        <v>60741782</v>
      </c>
      <c r="Q84" s="30">
        <f t="shared" si="11"/>
        <v>0.28796488058252884</v>
      </c>
      <c r="R84" s="32">
        <v>0.5386</v>
      </c>
      <c r="S84" s="33">
        <v>0.5269</v>
      </c>
    </row>
    <row r="85" spans="1:19" ht="14.25">
      <c r="A85" s="13" t="s">
        <v>81</v>
      </c>
      <c r="B85" s="14">
        <v>1056371</v>
      </c>
      <c r="C85" s="14">
        <v>1052782</v>
      </c>
      <c r="D85" s="14">
        <v>128770694</v>
      </c>
      <c r="E85" s="30">
        <f t="shared" si="8"/>
        <v>8.189569126652373</v>
      </c>
      <c r="F85" s="31">
        <v>1210727</v>
      </c>
      <c r="G85" s="31">
        <v>1202833</v>
      </c>
      <c r="H85" s="31">
        <v>265809377</v>
      </c>
      <c r="I85" s="30">
        <f t="shared" si="9"/>
        <v>4.540020422229123</v>
      </c>
      <c r="J85" s="31">
        <v>104437</v>
      </c>
      <c r="K85" s="31">
        <v>105009</v>
      </c>
      <c r="L85" s="31">
        <v>37910130</v>
      </c>
      <c r="M85" s="30">
        <f t="shared" si="10"/>
        <v>2.7624015006015545</v>
      </c>
      <c r="N85" s="31">
        <v>96918</v>
      </c>
      <c r="O85" s="31">
        <v>96496</v>
      </c>
      <c r="P85" s="31">
        <v>60741782</v>
      </c>
      <c r="Q85" s="30">
        <f t="shared" si="11"/>
        <v>1.5921001461563968</v>
      </c>
      <c r="R85" s="32">
        <v>6.1368</v>
      </c>
      <c r="S85" s="33">
        <v>4.6391</v>
      </c>
    </row>
    <row r="86" spans="1:19" ht="14.25">
      <c r="A86" s="13" t="s">
        <v>82</v>
      </c>
      <c r="B86" s="14">
        <v>130551</v>
      </c>
      <c r="C86" s="14">
        <v>129510</v>
      </c>
      <c r="D86" s="14">
        <v>128770694</v>
      </c>
      <c r="E86" s="30">
        <f t="shared" si="8"/>
        <v>1.0097833284955349</v>
      </c>
      <c r="F86" s="31">
        <v>600455</v>
      </c>
      <c r="G86" s="31">
        <v>597734</v>
      </c>
      <c r="H86" s="31">
        <v>265809377</v>
      </c>
      <c r="I86" s="30">
        <f t="shared" si="9"/>
        <v>2.253850134113214</v>
      </c>
      <c r="J86" s="31">
        <v>58269</v>
      </c>
      <c r="K86" s="31">
        <v>58317</v>
      </c>
      <c r="L86" s="31">
        <v>37910130</v>
      </c>
      <c r="M86" s="30">
        <f t="shared" si="10"/>
        <v>1.5376628885208254</v>
      </c>
      <c r="N86" s="31">
        <v>61942</v>
      </c>
      <c r="O86" s="31">
        <v>61834</v>
      </c>
      <c r="P86" s="31">
        <v>60741782</v>
      </c>
      <c r="Q86" s="30">
        <f t="shared" si="11"/>
        <v>1.0188703387068887</v>
      </c>
      <c r="R86" s="32">
        <v>1.9117</v>
      </c>
      <c r="S86" s="33">
        <v>1.792</v>
      </c>
    </row>
    <row r="87" spans="1:19" ht="14.25">
      <c r="A87" s="13" t="s">
        <v>83</v>
      </c>
      <c r="B87" s="14">
        <v>12487</v>
      </c>
      <c r="C87" s="14">
        <v>12416</v>
      </c>
      <c r="D87" s="14">
        <v>128770694</v>
      </c>
      <c r="E87" s="30">
        <f t="shared" si="8"/>
        <v>0.09669513779276517</v>
      </c>
      <c r="F87" s="31">
        <v>98210</v>
      </c>
      <c r="G87" s="31">
        <v>98156</v>
      </c>
      <c r="H87" s="31">
        <v>265809377</v>
      </c>
      <c r="I87" s="30">
        <f t="shared" si="9"/>
        <v>0.36937372604428476</v>
      </c>
      <c r="J87" s="31">
        <v>8916</v>
      </c>
      <c r="K87" s="31">
        <v>8835</v>
      </c>
      <c r="L87" s="31">
        <v>37910130</v>
      </c>
      <c r="M87" s="30">
        <f t="shared" si="10"/>
        <v>0.23411948204872945</v>
      </c>
      <c r="N87" s="31">
        <v>13872</v>
      </c>
      <c r="O87" s="31">
        <v>13993</v>
      </c>
      <c r="P87" s="31">
        <v>60741782</v>
      </c>
      <c r="Q87" s="30">
        <f t="shared" si="11"/>
        <v>0.22937259232862153</v>
      </c>
      <c r="R87" s="32">
        <v>0.2925</v>
      </c>
      <c r="S87" s="33">
        <v>0.3291</v>
      </c>
    </row>
    <row r="88" spans="1:19" ht="14.25">
      <c r="A88" s="13" t="s">
        <v>84</v>
      </c>
      <c r="B88" s="14">
        <v>4590</v>
      </c>
      <c r="C88" s="14">
        <v>4740</v>
      </c>
      <c r="D88" s="14">
        <v>128770694</v>
      </c>
      <c r="E88" s="30">
        <f t="shared" si="8"/>
        <v>0.0362271869094687</v>
      </c>
      <c r="F88" s="31">
        <v>38917</v>
      </c>
      <c r="G88" s="31">
        <v>38626</v>
      </c>
      <c r="H88" s="31">
        <v>265809377</v>
      </c>
      <c r="I88" s="30">
        <f t="shared" si="9"/>
        <v>0.14586204759811766</v>
      </c>
      <c r="J88" s="31">
        <v>2925</v>
      </c>
      <c r="K88" s="31">
        <v>2964</v>
      </c>
      <c r="L88" s="31">
        <v>37910130</v>
      </c>
      <c r="M88" s="30">
        <f t="shared" si="10"/>
        <v>0.07767053291560856</v>
      </c>
      <c r="N88" s="31">
        <v>3176</v>
      </c>
      <c r="O88" s="31">
        <v>3135</v>
      </c>
      <c r="P88" s="31">
        <v>60741782</v>
      </c>
      <c r="Q88" s="30">
        <f t="shared" si="11"/>
        <v>0.051949414325710756</v>
      </c>
      <c r="R88" s="32">
        <v>0.0999</v>
      </c>
      <c r="S88" s="33">
        <v>0.1116</v>
      </c>
    </row>
    <row r="89" spans="1:19" ht="14.25">
      <c r="A89" s="13" t="s">
        <v>85</v>
      </c>
      <c r="B89" s="14">
        <v>322</v>
      </c>
      <c r="C89" s="14">
        <v>332</v>
      </c>
      <c r="D89" s="14">
        <v>128770694</v>
      </c>
      <c r="E89" s="30">
        <f t="shared" si="8"/>
        <v>0.00253939766760906</v>
      </c>
      <c r="F89" s="31">
        <v>8898</v>
      </c>
      <c r="G89" s="31">
        <v>8983</v>
      </c>
      <c r="H89" s="31">
        <v>265809377</v>
      </c>
      <c r="I89" s="30">
        <f t="shared" si="9"/>
        <v>0.03363500603667567</v>
      </c>
      <c r="J89" s="31">
        <v>1518</v>
      </c>
      <c r="K89" s="31">
        <v>1496</v>
      </c>
      <c r="L89" s="31">
        <v>37910130</v>
      </c>
      <c r="M89" s="30">
        <f t="shared" si="10"/>
        <v>0.03975190799926035</v>
      </c>
      <c r="N89" s="31">
        <v>1852</v>
      </c>
      <c r="O89" s="31">
        <v>1880</v>
      </c>
      <c r="P89" s="31">
        <v>60741782</v>
      </c>
      <c r="Q89" s="30">
        <f t="shared" si="11"/>
        <v>0.030720205080581927</v>
      </c>
      <c r="R89" s="32">
        <v>0.0293</v>
      </c>
      <c r="S89" s="33">
        <v>0.0373</v>
      </c>
    </row>
    <row r="90" spans="1:19" ht="14.25">
      <c r="A90" s="13" t="s">
        <v>86</v>
      </c>
      <c r="B90" s="14">
        <v>263022</v>
      </c>
      <c r="C90" s="14">
        <v>263627</v>
      </c>
      <c r="D90" s="14">
        <v>128770694</v>
      </c>
      <c r="E90" s="30">
        <f t="shared" si="8"/>
        <v>2.0449101563434926</v>
      </c>
      <c r="F90" s="31">
        <v>658573</v>
      </c>
      <c r="G90" s="31">
        <v>654557</v>
      </c>
      <c r="H90" s="31">
        <v>265809377</v>
      </c>
      <c r="I90" s="30">
        <f t="shared" si="9"/>
        <v>2.47005958710027</v>
      </c>
      <c r="J90" s="31">
        <v>60636</v>
      </c>
      <c r="K90" s="31">
        <v>60836</v>
      </c>
      <c r="L90" s="31">
        <v>37910130</v>
      </c>
      <c r="M90" s="30">
        <f t="shared" si="10"/>
        <v>1.6021047672482263</v>
      </c>
      <c r="N90" s="31">
        <v>47433</v>
      </c>
      <c r="O90" s="31">
        <v>47426</v>
      </c>
      <c r="P90" s="31">
        <v>60741782</v>
      </c>
      <c r="Q90" s="30">
        <f t="shared" si="11"/>
        <v>0.7808381387296145</v>
      </c>
      <c r="R90" s="32">
        <v>2.4412</v>
      </c>
      <c r="S90" s="33">
        <v>2.1266</v>
      </c>
    </row>
    <row r="91" spans="1:19" ht="14.25">
      <c r="A91" s="13" t="s">
        <v>87</v>
      </c>
      <c r="B91" s="14">
        <v>33</v>
      </c>
      <c r="C91" s="14">
        <v>21</v>
      </c>
      <c r="D91" s="14">
        <v>128770694</v>
      </c>
      <c r="E91" s="30">
        <f t="shared" si="8"/>
        <v>0.00020967503677506</v>
      </c>
      <c r="F91" s="31">
        <v>2699</v>
      </c>
      <c r="G91" s="31">
        <v>2854</v>
      </c>
      <c r="H91" s="31">
        <v>265809377</v>
      </c>
      <c r="I91" s="30">
        <f t="shared" si="9"/>
        <v>0.010445455428760136</v>
      </c>
      <c r="J91" s="31">
        <v>427</v>
      </c>
      <c r="K91" s="31">
        <v>440</v>
      </c>
      <c r="L91" s="31">
        <v>37910130</v>
      </c>
      <c r="M91" s="30">
        <f t="shared" si="10"/>
        <v>0.011434938366077878</v>
      </c>
      <c r="N91" s="31">
        <v>478</v>
      </c>
      <c r="O91" s="31">
        <v>451</v>
      </c>
      <c r="P91" s="31">
        <v>60741782</v>
      </c>
      <c r="Q91" s="30">
        <f t="shared" si="11"/>
        <v>0.007647125005321708</v>
      </c>
      <c r="R91" s="32">
        <v>0.0071</v>
      </c>
      <c r="S91" s="33">
        <v>0.008</v>
      </c>
    </row>
    <row r="92" spans="1:19" ht="14.25">
      <c r="A92" s="13" t="s">
        <v>88</v>
      </c>
      <c r="B92" s="14">
        <v>47526</v>
      </c>
      <c r="C92" s="14">
        <v>47549</v>
      </c>
      <c r="D92" s="14">
        <v>128770694</v>
      </c>
      <c r="E92" s="30">
        <f t="shared" si="8"/>
        <v>0.3691639652109043</v>
      </c>
      <c r="F92" s="31">
        <v>298933</v>
      </c>
      <c r="G92" s="31">
        <v>299582</v>
      </c>
      <c r="H92" s="31">
        <v>265809377</v>
      </c>
      <c r="I92" s="30">
        <f t="shared" si="9"/>
        <v>1.1258350001700654</v>
      </c>
      <c r="J92" s="31">
        <v>61466</v>
      </c>
      <c r="K92" s="31">
        <v>61580</v>
      </c>
      <c r="L92" s="31">
        <v>37910130</v>
      </c>
      <c r="M92" s="30">
        <f t="shared" si="10"/>
        <v>1.622864390071994</v>
      </c>
      <c r="N92" s="31">
        <v>99136</v>
      </c>
      <c r="O92" s="31">
        <v>98281</v>
      </c>
      <c r="P92" s="31">
        <v>60741782</v>
      </c>
      <c r="Q92" s="30">
        <f t="shared" si="11"/>
        <v>1.6250511056787897</v>
      </c>
      <c r="R92" s="32">
        <v>1.0394</v>
      </c>
      <c r="S92" s="33">
        <v>1.2091</v>
      </c>
    </row>
    <row r="93" spans="1:19" ht="14.25">
      <c r="A93" s="13" t="s">
        <v>89</v>
      </c>
      <c r="B93" s="14">
        <v>875274</v>
      </c>
      <c r="C93" s="14">
        <v>876644</v>
      </c>
      <c r="D93" s="14">
        <v>128770694</v>
      </c>
      <c r="E93" s="30">
        <f t="shared" si="8"/>
        <v>6.802471686609066</v>
      </c>
      <c r="F93" s="31">
        <v>959339</v>
      </c>
      <c r="G93" s="31">
        <v>961623</v>
      </c>
      <c r="H93" s="31">
        <v>265809377</v>
      </c>
      <c r="I93" s="30">
        <f t="shared" si="9"/>
        <v>3.613420304581655</v>
      </c>
      <c r="J93" s="31">
        <v>194459</v>
      </c>
      <c r="K93" s="31">
        <v>195463</v>
      </c>
      <c r="L93" s="31">
        <v>37910130</v>
      </c>
      <c r="M93" s="30">
        <f t="shared" si="10"/>
        <v>5.142715152915592</v>
      </c>
      <c r="N93" s="31">
        <v>354952</v>
      </c>
      <c r="O93" s="31">
        <v>353883</v>
      </c>
      <c r="P93" s="31">
        <v>60741782</v>
      </c>
      <c r="Q93" s="30">
        <f t="shared" si="11"/>
        <v>5.834822231590111</v>
      </c>
      <c r="R93" s="32">
        <v>4.8424</v>
      </c>
      <c r="S93" s="33">
        <v>4.6922</v>
      </c>
    </row>
    <row r="94" spans="1:19" ht="14.25">
      <c r="A94" s="13" t="s">
        <v>90</v>
      </c>
      <c r="B94" s="14">
        <v>7014</v>
      </c>
      <c r="C94" s="14">
        <v>7046</v>
      </c>
      <c r="D94" s="14">
        <v>128770694</v>
      </c>
      <c r="E94" s="30">
        <f t="shared" si="8"/>
        <v>0.054593166982543406</v>
      </c>
      <c r="F94" s="31">
        <v>71320</v>
      </c>
      <c r="G94" s="31">
        <v>71044</v>
      </c>
      <c r="H94" s="31">
        <v>265809377</v>
      </c>
      <c r="I94" s="30">
        <f t="shared" si="9"/>
        <v>0.2677934119683069</v>
      </c>
      <c r="J94" s="31">
        <v>10180</v>
      </c>
      <c r="K94" s="31">
        <v>9980</v>
      </c>
      <c r="L94" s="31">
        <v>37910130</v>
      </c>
      <c r="M94" s="30">
        <f t="shared" si="10"/>
        <v>0.26589199245689743</v>
      </c>
      <c r="N94" s="31">
        <v>17236</v>
      </c>
      <c r="O94" s="31">
        <v>17147</v>
      </c>
      <c r="P94" s="31">
        <v>60741782</v>
      </c>
      <c r="Q94" s="30">
        <f t="shared" si="11"/>
        <v>0.28302594085896265</v>
      </c>
      <c r="R94" s="32">
        <v>0.2038</v>
      </c>
      <c r="S94" s="33">
        <v>0.2117</v>
      </c>
    </row>
    <row r="95" spans="1:19" ht="14.25">
      <c r="A95" s="13" t="s">
        <v>91</v>
      </c>
      <c r="B95" s="14">
        <v>23110</v>
      </c>
      <c r="C95" s="14">
        <v>23418</v>
      </c>
      <c r="D95" s="14">
        <v>128770694</v>
      </c>
      <c r="E95" s="30">
        <f t="shared" si="8"/>
        <v>0.18066222427907394</v>
      </c>
      <c r="F95" s="31">
        <v>81947</v>
      </c>
      <c r="G95" s="31">
        <v>81012</v>
      </c>
      <c r="H95" s="31">
        <v>265809377</v>
      </c>
      <c r="I95" s="30">
        <f t="shared" si="9"/>
        <v>0.3065335802656804</v>
      </c>
      <c r="J95" s="31">
        <v>6214</v>
      </c>
      <c r="K95" s="31">
        <v>6151</v>
      </c>
      <c r="L95" s="31">
        <v>37910130</v>
      </c>
      <c r="M95" s="30">
        <f t="shared" si="10"/>
        <v>0.1630830598576159</v>
      </c>
      <c r="N95" s="31">
        <v>6980</v>
      </c>
      <c r="O95" s="31">
        <v>7117</v>
      </c>
      <c r="P95" s="31">
        <v>60741782</v>
      </c>
      <c r="Q95" s="30">
        <f t="shared" si="11"/>
        <v>0.1160403888051885</v>
      </c>
      <c r="R95" s="32">
        <v>0.2407</v>
      </c>
      <c r="S95" s="33">
        <v>0.24</v>
      </c>
    </row>
    <row r="96" spans="1:19" ht="14.25">
      <c r="A96" s="13" t="s">
        <v>92</v>
      </c>
      <c r="B96" s="14">
        <v>4414</v>
      </c>
      <c r="C96" s="14">
        <v>4615</v>
      </c>
      <c r="D96" s="14">
        <v>128770694</v>
      </c>
      <c r="E96" s="30">
        <f t="shared" si="8"/>
        <v>0.035058442723000315</v>
      </c>
      <c r="F96" s="31">
        <v>36230</v>
      </c>
      <c r="G96" s="31">
        <v>35878</v>
      </c>
      <c r="H96" s="31">
        <v>265809377</v>
      </c>
      <c r="I96" s="30">
        <f t="shared" si="9"/>
        <v>0.1356385557459096</v>
      </c>
      <c r="J96" s="31">
        <v>3884</v>
      </c>
      <c r="K96" s="31">
        <v>4019</v>
      </c>
      <c r="L96" s="31">
        <v>37910130</v>
      </c>
      <c r="M96" s="30">
        <f t="shared" si="10"/>
        <v>0.10423335398744346</v>
      </c>
      <c r="N96" s="31">
        <v>5390</v>
      </c>
      <c r="O96" s="31">
        <v>5450</v>
      </c>
      <c r="P96" s="31">
        <v>60741782</v>
      </c>
      <c r="Q96" s="30">
        <f t="shared" si="11"/>
        <v>0.08923017767242983</v>
      </c>
      <c r="R96" s="32">
        <v>0.1004</v>
      </c>
      <c r="S96" s="33">
        <v>0.1101</v>
      </c>
    </row>
    <row r="97" spans="1:19" ht="14.25">
      <c r="A97" s="13" t="s">
        <v>93</v>
      </c>
      <c r="B97" s="14">
        <v>2410</v>
      </c>
      <c r="C97" s="14">
        <v>2417</v>
      </c>
      <c r="D97" s="14">
        <v>128770694</v>
      </c>
      <c r="E97" s="30">
        <f t="shared" si="8"/>
        <v>0.01874261856505953</v>
      </c>
      <c r="F97" s="31">
        <v>36187</v>
      </c>
      <c r="G97" s="31">
        <v>36469</v>
      </c>
      <c r="H97" s="31">
        <v>265809377</v>
      </c>
      <c r="I97" s="30">
        <f t="shared" si="9"/>
        <v>0.1366693696437955</v>
      </c>
      <c r="J97" s="31">
        <v>2651</v>
      </c>
      <c r="K97" s="31">
        <v>2718</v>
      </c>
      <c r="L97" s="31">
        <v>37910130</v>
      </c>
      <c r="M97" s="30">
        <f t="shared" si="10"/>
        <v>0.07081220771334734</v>
      </c>
      <c r="N97" s="31">
        <v>3644</v>
      </c>
      <c r="O97" s="31">
        <v>3579</v>
      </c>
      <c r="P97" s="31">
        <v>60741782</v>
      </c>
      <c r="Q97" s="30">
        <f t="shared" si="11"/>
        <v>0.05945660270553143</v>
      </c>
      <c r="R97" s="32">
        <v>0.0875</v>
      </c>
      <c r="S97" s="33">
        <v>0.0885</v>
      </c>
    </row>
    <row r="98" spans="1:19" ht="14.25">
      <c r="A98" s="13" t="s">
        <v>94</v>
      </c>
      <c r="B98" s="14">
        <v>400417</v>
      </c>
      <c r="C98" s="14">
        <v>400976</v>
      </c>
      <c r="D98" s="14">
        <v>128770694</v>
      </c>
      <c r="E98" s="30">
        <f t="shared" si="8"/>
        <v>3.1117056804865864</v>
      </c>
      <c r="F98" s="31">
        <v>442607</v>
      </c>
      <c r="G98" s="31">
        <v>441479</v>
      </c>
      <c r="H98" s="31">
        <v>265809377</v>
      </c>
      <c r="I98" s="30">
        <f t="shared" si="9"/>
        <v>1.6630075469459453</v>
      </c>
      <c r="J98" s="31">
        <v>73802</v>
      </c>
      <c r="K98" s="31">
        <v>73957</v>
      </c>
      <c r="L98" s="31">
        <v>37910130</v>
      </c>
      <c r="M98" s="30">
        <f t="shared" si="10"/>
        <v>1.9488062953094596</v>
      </c>
      <c r="N98" s="31">
        <v>158701</v>
      </c>
      <c r="O98" s="31">
        <v>158555</v>
      </c>
      <c r="P98" s="31">
        <v>60741782</v>
      </c>
      <c r="Q98" s="30">
        <f t="shared" si="11"/>
        <v>2.611513768232878</v>
      </c>
      <c r="R98" s="32">
        <v>2.1919</v>
      </c>
      <c r="S98" s="33">
        <v>2.1347</v>
      </c>
    </row>
    <row r="99" spans="1:19" ht="14.25">
      <c r="A99" s="13" t="s">
        <v>95</v>
      </c>
      <c r="B99" s="14">
        <v>74546</v>
      </c>
      <c r="C99" s="14">
        <v>74676</v>
      </c>
      <c r="D99" s="14">
        <v>128770694</v>
      </c>
      <c r="E99" s="30">
        <f t="shared" si="8"/>
        <v>0.5794097840305186</v>
      </c>
      <c r="F99" s="31">
        <v>1120782</v>
      </c>
      <c r="G99" s="31">
        <v>1121819</v>
      </c>
      <c r="H99" s="31">
        <v>265809377</v>
      </c>
      <c r="I99" s="30">
        <f t="shared" si="9"/>
        <v>4.218438463892115</v>
      </c>
      <c r="J99" s="31">
        <v>139648</v>
      </c>
      <c r="K99" s="31">
        <v>138886</v>
      </c>
      <c r="L99" s="31">
        <v>37910130</v>
      </c>
      <c r="M99" s="30">
        <f t="shared" si="10"/>
        <v>3.6736091382435245</v>
      </c>
      <c r="N99" s="31">
        <v>175574</v>
      </c>
      <c r="O99" s="31">
        <v>175525</v>
      </c>
      <c r="P99" s="31">
        <v>60741782</v>
      </c>
      <c r="Q99" s="30">
        <f t="shared" si="11"/>
        <v>2.890094663340631</v>
      </c>
      <c r="R99" s="32">
        <v>3.0014</v>
      </c>
      <c r="S99" s="33">
        <v>3.1465</v>
      </c>
    </row>
    <row r="100" spans="1:19" ht="14.25">
      <c r="A100" s="13" t="s">
        <v>96</v>
      </c>
      <c r="B100" s="14">
        <v>305483</v>
      </c>
      <c r="C100" s="14">
        <v>306335</v>
      </c>
      <c r="D100" s="14">
        <v>128770694</v>
      </c>
      <c r="E100" s="30">
        <f aca="true" t="shared" si="12" ref="E100:E131">(B100+C100)/2/D100*1000</f>
        <v>2.375610400919327</v>
      </c>
      <c r="F100" s="31">
        <v>130457</v>
      </c>
      <c r="G100" s="31">
        <v>130327</v>
      </c>
      <c r="H100" s="31">
        <v>265809377</v>
      </c>
      <c r="I100" s="30">
        <f aca="true" t="shared" si="13" ref="I100:I131">(F100+G100)/H100/2*1000</f>
        <v>0.4905470283691309</v>
      </c>
      <c r="J100" s="31">
        <v>25936</v>
      </c>
      <c r="K100" s="31">
        <v>25825</v>
      </c>
      <c r="L100" s="31">
        <v>37910130</v>
      </c>
      <c r="M100" s="30">
        <f aca="true" t="shared" si="14" ref="M100:M131">(J100+K100)/2/L100*1000</f>
        <v>0.6826803284504696</v>
      </c>
      <c r="N100" s="31">
        <v>62141</v>
      </c>
      <c r="O100" s="31">
        <v>61939</v>
      </c>
      <c r="P100" s="31">
        <v>60741782</v>
      </c>
      <c r="Q100" s="30">
        <f aca="true" t="shared" si="15" ref="Q100:Q131">(N100+O100)/2/P100*1000</f>
        <v>1.0213727348334958</v>
      </c>
      <c r="R100" s="32">
        <v>0.981</v>
      </c>
      <c r="S100" s="33">
        <v>0.8237</v>
      </c>
    </row>
    <row r="101" spans="1:19" ht="14.25">
      <c r="A101" s="13" t="s">
        <v>97</v>
      </c>
      <c r="B101" s="14">
        <v>13749</v>
      </c>
      <c r="C101" s="14">
        <v>13749</v>
      </c>
      <c r="D101" s="14">
        <v>128770694</v>
      </c>
      <c r="E101" s="30">
        <f t="shared" si="12"/>
        <v>0.10677118817112222</v>
      </c>
      <c r="F101" s="31">
        <v>20584</v>
      </c>
      <c r="G101" s="31">
        <v>20584</v>
      </c>
      <c r="H101" s="31">
        <v>265809377</v>
      </c>
      <c r="I101" s="30">
        <f t="shared" si="13"/>
        <v>0.07743895355505084</v>
      </c>
      <c r="J101" s="31">
        <v>2690</v>
      </c>
      <c r="K101" s="31">
        <v>2690</v>
      </c>
      <c r="L101" s="31">
        <v>37910130</v>
      </c>
      <c r="M101" s="30">
        <f t="shared" si="14"/>
        <v>0.07095728766954901</v>
      </c>
      <c r="N101" s="31">
        <v>13068</v>
      </c>
      <c r="O101" s="31">
        <v>13068</v>
      </c>
      <c r="P101" s="31">
        <v>60741782</v>
      </c>
      <c r="Q101" s="30">
        <f t="shared" si="15"/>
        <v>0.21514021435854483</v>
      </c>
      <c r="R101" s="32">
        <v>0.1007</v>
      </c>
      <c r="S101" s="33">
        <v>0.1036</v>
      </c>
    </row>
    <row r="102" spans="1:19" ht="14.25">
      <c r="A102" s="13" t="s">
        <v>98</v>
      </c>
      <c r="B102" s="14">
        <v>246</v>
      </c>
      <c r="C102" s="14">
        <v>261</v>
      </c>
      <c r="D102" s="14">
        <v>128770694</v>
      </c>
      <c r="E102" s="30">
        <f t="shared" si="12"/>
        <v>0.00196861562305473</v>
      </c>
      <c r="F102" s="31">
        <v>2747</v>
      </c>
      <c r="G102" s="31">
        <v>2612</v>
      </c>
      <c r="H102" s="31">
        <v>265809377</v>
      </c>
      <c r="I102" s="30">
        <f t="shared" si="13"/>
        <v>0.010080532260530448</v>
      </c>
      <c r="J102" s="31">
        <v>165</v>
      </c>
      <c r="K102" s="31">
        <v>196</v>
      </c>
      <c r="L102" s="31">
        <v>37910130</v>
      </c>
      <c r="M102" s="30">
        <f t="shared" si="14"/>
        <v>0.004761260380800593</v>
      </c>
      <c r="N102" s="31">
        <v>328</v>
      </c>
      <c r="O102" s="31">
        <v>345</v>
      </c>
      <c r="P102" s="31">
        <v>60741782</v>
      </c>
      <c r="Q102" s="30">
        <f t="shared" si="15"/>
        <v>0.005539844056600117</v>
      </c>
      <c r="R102" s="32">
        <v>0.0069</v>
      </c>
      <c r="S102" s="33">
        <v>0.0095</v>
      </c>
    </row>
    <row r="103" spans="1:19" ht="14.25">
      <c r="A103" s="13" t="s">
        <v>99</v>
      </c>
      <c r="B103" s="14">
        <v>100155</v>
      </c>
      <c r="C103" s="14">
        <v>100350</v>
      </c>
      <c r="D103" s="14">
        <v>128770694</v>
      </c>
      <c r="E103" s="30">
        <f t="shared" si="12"/>
        <v>0.778535060158952</v>
      </c>
      <c r="F103" s="31">
        <v>46226</v>
      </c>
      <c r="G103" s="31">
        <v>47235</v>
      </c>
      <c r="H103" s="31">
        <v>265809377</v>
      </c>
      <c r="I103" s="30">
        <f t="shared" si="13"/>
        <v>0.17580455786554136</v>
      </c>
      <c r="J103" s="31">
        <v>3383</v>
      </c>
      <c r="K103" s="31">
        <v>3505</v>
      </c>
      <c r="L103" s="31">
        <v>37910130</v>
      </c>
      <c r="M103" s="30">
        <f t="shared" si="14"/>
        <v>0.09084643075610661</v>
      </c>
      <c r="N103" s="31">
        <v>3137</v>
      </c>
      <c r="O103" s="31">
        <v>3167</v>
      </c>
      <c r="P103" s="31">
        <v>60741782</v>
      </c>
      <c r="Q103" s="30">
        <f t="shared" si="15"/>
        <v>0.05189179336226915</v>
      </c>
      <c r="R103" s="32">
        <v>0.2833</v>
      </c>
      <c r="S103" s="33">
        <v>0.2076</v>
      </c>
    </row>
    <row r="104" spans="1:19" ht="14.25">
      <c r="A104" s="13" t="s">
        <v>100</v>
      </c>
      <c r="B104" s="14">
        <v>99396</v>
      </c>
      <c r="C104" s="14">
        <v>99606</v>
      </c>
      <c r="D104" s="14">
        <v>128770694</v>
      </c>
      <c r="E104" s="30">
        <f t="shared" si="12"/>
        <v>0.7726991049687129</v>
      </c>
      <c r="F104" s="31">
        <v>42066</v>
      </c>
      <c r="G104" s="31">
        <v>43440</v>
      </c>
      <c r="H104" s="31">
        <v>265809377</v>
      </c>
      <c r="I104" s="30">
        <f t="shared" si="13"/>
        <v>0.16084082692086518</v>
      </c>
      <c r="J104" s="31">
        <v>3154</v>
      </c>
      <c r="K104" s="31">
        <v>3313</v>
      </c>
      <c r="L104" s="31">
        <v>37910130</v>
      </c>
      <c r="M104" s="30">
        <f t="shared" si="14"/>
        <v>0.08529382515966048</v>
      </c>
      <c r="N104" s="31">
        <v>2925</v>
      </c>
      <c r="O104" s="31">
        <v>2943</v>
      </c>
      <c r="P104" s="31">
        <v>60741782</v>
      </c>
      <c r="Q104" s="30">
        <f t="shared" si="15"/>
        <v>0.0483028304964777</v>
      </c>
      <c r="R104" s="32">
        <v>0.2745</v>
      </c>
      <c r="S104" s="33">
        <v>0.197</v>
      </c>
    </row>
    <row r="105" spans="1:19" ht="14.25">
      <c r="A105" s="13" t="s">
        <v>101</v>
      </c>
      <c r="B105" s="14">
        <v>1913</v>
      </c>
      <c r="C105" s="14">
        <v>1910</v>
      </c>
      <c r="D105" s="14">
        <v>128770694</v>
      </c>
      <c r="E105" s="30">
        <f t="shared" si="12"/>
        <v>0.014844216029463972</v>
      </c>
      <c r="F105" s="31">
        <v>832</v>
      </c>
      <c r="G105" s="31">
        <v>855</v>
      </c>
      <c r="H105" s="31">
        <v>265809377</v>
      </c>
      <c r="I105" s="30">
        <f t="shared" si="13"/>
        <v>0.0031733267257911674</v>
      </c>
      <c r="J105" s="31">
        <v>54</v>
      </c>
      <c r="K105" s="31">
        <v>52</v>
      </c>
      <c r="L105" s="31">
        <v>37910130</v>
      </c>
      <c r="M105" s="30">
        <f t="shared" si="14"/>
        <v>0.0013980432143070995</v>
      </c>
      <c r="N105" s="31">
        <v>71</v>
      </c>
      <c r="O105" s="31">
        <v>71</v>
      </c>
      <c r="P105" s="31">
        <v>60741782</v>
      </c>
      <c r="Q105" s="30">
        <f t="shared" si="15"/>
        <v>0.001168882401244007</v>
      </c>
      <c r="R105" s="32">
        <v>0.005</v>
      </c>
      <c r="S105" s="33">
        <v>0.0041</v>
      </c>
    </row>
    <row r="106" spans="1:19" ht="14.25">
      <c r="A106" s="13" t="s">
        <v>102</v>
      </c>
      <c r="B106" s="14">
        <v>145</v>
      </c>
      <c r="C106" s="14">
        <v>153</v>
      </c>
      <c r="D106" s="14">
        <v>128770694</v>
      </c>
      <c r="E106" s="30">
        <f t="shared" si="12"/>
        <v>0.00115709557331422</v>
      </c>
      <c r="F106" s="31">
        <v>1753</v>
      </c>
      <c r="G106" s="31">
        <v>1803</v>
      </c>
      <c r="H106" s="31">
        <v>265809377</v>
      </c>
      <c r="I106" s="30">
        <f t="shared" si="13"/>
        <v>0.006689004052705032</v>
      </c>
      <c r="J106" s="31">
        <v>299</v>
      </c>
      <c r="K106" s="31">
        <v>259</v>
      </c>
      <c r="L106" s="31">
        <v>37910130</v>
      </c>
      <c r="M106" s="30">
        <f t="shared" si="14"/>
        <v>0.0073595105055034105</v>
      </c>
      <c r="N106" s="31">
        <v>603</v>
      </c>
      <c r="O106" s="31">
        <v>671</v>
      </c>
      <c r="P106" s="31">
        <v>60741782</v>
      </c>
      <c r="Q106" s="30">
        <f t="shared" si="15"/>
        <v>0.010487015346372287</v>
      </c>
      <c r="R106" s="32">
        <v>0.0059</v>
      </c>
      <c r="S106" s="33">
        <v>0.0088</v>
      </c>
    </row>
    <row r="107" spans="1:19" ht="14.25">
      <c r="A107" s="13" t="s">
        <v>103</v>
      </c>
      <c r="B107" s="14">
        <v>12617</v>
      </c>
      <c r="C107" s="14">
        <v>12617</v>
      </c>
      <c r="D107" s="14">
        <v>128770694</v>
      </c>
      <c r="E107" s="30">
        <f t="shared" si="12"/>
        <v>0.09798036811077526</v>
      </c>
      <c r="F107" s="31">
        <v>12262</v>
      </c>
      <c r="G107" s="31">
        <v>12262</v>
      </c>
      <c r="H107" s="31">
        <v>265809377</v>
      </c>
      <c r="I107" s="30">
        <f t="shared" si="13"/>
        <v>0.04613080297765417</v>
      </c>
      <c r="J107" s="31">
        <v>2298</v>
      </c>
      <c r="K107" s="31">
        <v>2298</v>
      </c>
      <c r="L107" s="31">
        <v>37910130</v>
      </c>
      <c r="M107" s="30">
        <f t="shared" si="14"/>
        <v>0.06061704351844745</v>
      </c>
      <c r="N107" s="31">
        <v>12184</v>
      </c>
      <c r="O107" s="31">
        <v>12184</v>
      </c>
      <c r="P107" s="31">
        <v>60741782</v>
      </c>
      <c r="Q107" s="30">
        <f t="shared" si="15"/>
        <v>0.20058680530643636</v>
      </c>
      <c r="R107" s="32">
        <v>0.0765</v>
      </c>
      <c r="S107" s="33">
        <v>0.0791</v>
      </c>
    </row>
    <row r="108" spans="1:19" ht="14.25">
      <c r="A108" s="13" t="s">
        <v>104</v>
      </c>
      <c r="B108" s="14">
        <v>212279</v>
      </c>
      <c r="C108" s="14">
        <v>211790</v>
      </c>
      <c r="D108" s="14">
        <v>128770694</v>
      </c>
      <c r="E108" s="30">
        <f t="shared" si="12"/>
        <v>1.646605243891906</v>
      </c>
      <c r="F108" s="31">
        <v>181067</v>
      </c>
      <c r="G108" s="31">
        <v>181967</v>
      </c>
      <c r="H108" s="31">
        <v>265809377</v>
      </c>
      <c r="I108" s="30">
        <f t="shared" si="13"/>
        <v>0.6828841105932844</v>
      </c>
      <c r="J108" s="31">
        <v>23225</v>
      </c>
      <c r="K108" s="31">
        <v>23303</v>
      </c>
      <c r="L108" s="31">
        <v>37910130</v>
      </c>
      <c r="M108" s="30">
        <f t="shared" si="14"/>
        <v>0.6136618365592521</v>
      </c>
      <c r="N108" s="31">
        <v>70870</v>
      </c>
      <c r="O108" s="31">
        <v>71524</v>
      </c>
      <c r="P108" s="31">
        <v>60741782</v>
      </c>
      <c r="Q108" s="30">
        <f t="shared" si="15"/>
        <v>1.172125638329149</v>
      </c>
      <c r="R108" s="32">
        <v>0.9317</v>
      </c>
      <c r="S108" s="33">
        <v>0.7771</v>
      </c>
    </row>
    <row r="109" spans="1:19" ht="14.25">
      <c r="A109" s="13" t="s">
        <v>105</v>
      </c>
      <c r="B109" s="14">
        <v>210333</v>
      </c>
      <c r="C109" s="14">
        <v>211621</v>
      </c>
      <c r="D109" s="14">
        <v>128770694</v>
      </c>
      <c r="E109" s="30">
        <f t="shared" si="12"/>
        <v>1.6383929716182162</v>
      </c>
      <c r="F109" s="31">
        <v>126512</v>
      </c>
      <c r="G109" s="31">
        <v>126223</v>
      </c>
      <c r="H109" s="31">
        <v>265809377</v>
      </c>
      <c r="I109" s="30">
        <f t="shared" si="13"/>
        <v>0.4754064789821166</v>
      </c>
      <c r="J109" s="31">
        <v>23566</v>
      </c>
      <c r="K109" s="31">
        <v>23899</v>
      </c>
      <c r="L109" s="31">
        <v>37910130</v>
      </c>
      <c r="M109" s="30">
        <f t="shared" si="14"/>
        <v>0.6260200110102498</v>
      </c>
      <c r="N109" s="31">
        <v>45612</v>
      </c>
      <c r="O109" s="31">
        <v>45593</v>
      </c>
      <c r="P109" s="31">
        <v>60741782</v>
      </c>
      <c r="Q109" s="30">
        <f t="shared" si="15"/>
        <v>0.7507599958130962</v>
      </c>
      <c r="R109" s="32">
        <v>0.804</v>
      </c>
      <c r="S109" s="33">
        <v>0.7446</v>
      </c>
    </row>
    <row r="110" spans="1:19" ht="14.25">
      <c r="A110" s="13" t="s">
        <v>106</v>
      </c>
      <c r="B110" s="14">
        <v>279077</v>
      </c>
      <c r="C110" s="14">
        <v>278357</v>
      </c>
      <c r="D110" s="14">
        <v>128770694</v>
      </c>
      <c r="E110" s="30">
        <f t="shared" si="12"/>
        <v>2.1644443416605332</v>
      </c>
      <c r="F110" s="31">
        <v>275352</v>
      </c>
      <c r="G110" s="31">
        <v>275336</v>
      </c>
      <c r="H110" s="31">
        <v>265809377</v>
      </c>
      <c r="I110" s="30">
        <f t="shared" si="13"/>
        <v>1.0358701529178935</v>
      </c>
      <c r="J110" s="31">
        <v>55766</v>
      </c>
      <c r="K110" s="31">
        <v>55743</v>
      </c>
      <c r="L110" s="31">
        <v>37910130</v>
      </c>
      <c r="M110" s="30">
        <f t="shared" si="14"/>
        <v>1.4707018941902863</v>
      </c>
      <c r="N110" s="31">
        <v>96039</v>
      </c>
      <c r="O110" s="31">
        <v>95495</v>
      </c>
      <c r="P110" s="31">
        <v>60741782</v>
      </c>
      <c r="Q110" s="30">
        <f t="shared" si="15"/>
        <v>1.5766248016892228</v>
      </c>
      <c r="R110" s="32">
        <v>1.486</v>
      </c>
      <c r="S110" s="33">
        <v>1.5366</v>
      </c>
    </row>
    <row r="111" spans="1:19" ht="14.25">
      <c r="A111" s="13" t="s">
        <v>107</v>
      </c>
      <c r="B111" s="14">
        <v>0</v>
      </c>
      <c r="C111" s="14">
        <v>4</v>
      </c>
      <c r="D111" s="14">
        <v>128770694</v>
      </c>
      <c r="E111" s="30">
        <f t="shared" si="12"/>
        <v>1.553148420556E-05</v>
      </c>
      <c r="F111" s="31">
        <v>15</v>
      </c>
      <c r="G111" s="31">
        <v>27</v>
      </c>
      <c r="H111" s="31">
        <v>265809377</v>
      </c>
      <c r="I111" s="30">
        <f t="shared" si="13"/>
        <v>7.900398487446889E-05</v>
      </c>
      <c r="J111" s="31">
        <v>6</v>
      </c>
      <c r="K111" s="31">
        <v>5</v>
      </c>
      <c r="L111" s="31">
        <v>37910130</v>
      </c>
      <c r="M111" s="30">
        <f t="shared" si="14"/>
        <v>0.00014507995620168014</v>
      </c>
      <c r="N111" s="31">
        <v>19</v>
      </c>
      <c r="O111" s="31">
        <v>10</v>
      </c>
      <c r="P111" s="31">
        <v>60741782</v>
      </c>
      <c r="Q111" s="30">
        <f t="shared" si="15"/>
        <v>0.00023871541997236764</v>
      </c>
      <c r="R111" s="32">
        <v>0.0001</v>
      </c>
      <c r="S111" s="33">
        <v>0.0001</v>
      </c>
    </row>
    <row r="112" spans="1:19" ht="14.25">
      <c r="A112" s="13" t="s">
        <v>108</v>
      </c>
      <c r="B112" s="14">
        <v>43833</v>
      </c>
      <c r="C112" s="14">
        <v>43574</v>
      </c>
      <c r="D112" s="14">
        <v>128770694</v>
      </c>
      <c r="E112" s="30">
        <f t="shared" si="12"/>
        <v>0.3393901099888457</v>
      </c>
      <c r="F112" s="31">
        <v>235525</v>
      </c>
      <c r="G112" s="31">
        <v>236291</v>
      </c>
      <c r="H112" s="31">
        <v>265809377</v>
      </c>
      <c r="I112" s="30">
        <f t="shared" si="13"/>
        <v>0.8875081935126765</v>
      </c>
      <c r="J112" s="31">
        <v>55495</v>
      </c>
      <c r="K112" s="31">
        <v>56051</v>
      </c>
      <c r="L112" s="31">
        <v>37910130</v>
      </c>
      <c r="M112" s="30">
        <f t="shared" si="14"/>
        <v>1.471189890406601</v>
      </c>
      <c r="N112" s="31">
        <v>122607</v>
      </c>
      <c r="O112" s="31">
        <v>122081</v>
      </c>
      <c r="P112" s="31">
        <v>60741782</v>
      </c>
      <c r="Q112" s="30">
        <f t="shared" si="15"/>
        <v>2.0141654717999544</v>
      </c>
      <c r="R112" s="32">
        <v>1.0106</v>
      </c>
      <c r="S112" s="33">
        <v>1.173</v>
      </c>
    </row>
    <row r="113" spans="1:19" ht="14.25">
      <c r="A113" s="13" t="s">
        <v>109</v>
      </c>
      <c r="B113" s="14">
        <v>627770</v>
      </c>
      <c r="C113" s="14">
        <v>625723</v>
      </c>
      <c r="D113" s="14">
        <v>128770694</v>
      </c>
      <c r="E113" s="30">
        <f t="shared" si="12"/>
        <v>4.867151682820006</v>
      </c>
      <c r="F113" s="31">
        <v>451041</v>
      </c>
      <c r="G113" s="31">
        <v>452258</v>
      </c>
      <c r="H113" s="31">
        <v>265809377</v>
      </c>
      <c r="I113" s="30">
        <f t="shared" si="13"/>
        <v>1.699148107931497</v>
      </c>
      <c r="J113" s="31">
        <v>80648</v>
      </c>
      <c r="K113" s="31">
        <v>80194</v>
      </c>
      <c r="L113" s="31">
        <v>37910130</v>
      </c>
      <c r="M113" s="30">
        <f t="shared" si="14"/>
        <v>2.121359119580967</v>
      </c>
      <c r="N113" s="31">
        <v>171362</v>
      </c>
      <c r="O113" s="31">
        <v>172158</v>
      </c>
      <c r="P113" s="31">
        <v>60741782</v>
      </c>
      <c r="Q113" s="30">
        <f t="shared" si="15"/>
        <v>2.8277076230657836</v>
      </c>
      <c r="R113" s="32">
        <v>2.6409</v>
      </c>
      <c r="S113" s="33">
        <v>2.3637</v>
      </c>
    </row>
    <row r="114" spans="1:19" ht="14.25">
      <c r="A114" s="13" t="s">
        <v>110</v>
      </c>
      <c r="B114" s="14">
        <v>93983</v>
      </c>
      <c r="C114" s="14">
        <v>94254</v>
      </c>
      <c r="D114" s="14">
        <v>128770694</v>
      </c>
      <c r="E114" s="30">
        <f t="shared" si="12"/>
        <v>0.7308999981004995</v>
      </c>
      <c r="F114" s="31">
        <v>880342</v>
      </c>
      <c r="G114" s="31">
        <v>881271</v>
      </c>
      <c r="H114" s="31">
        <v>265809377</v>
      </c>
      <c r="I114" s="30">
        <f t="shared" si="13"/>
        <v>3.3136773049206614</v>
      </c>
      <c r="J114" s="31">
        <v>100468</v>
      </c>
      <c r="K114" s="31">
        <v>101195</v>
      </c>
      <c r="L114" s="31">
        <v>37910130</v>
      </c>
      <c r="M114" s="30">
        <f t="shared" si="14"/>
        <v>2.659750837045402</v>
      </c>
      <c r="N114" s="31">
        <v>150881</v>
      </c>
      <c r="O114" s="31">
        <v>150380</v>
      </c>
      <c r="P114" s="31">
        <v>60741782</v>
      </c>
      <c r="Q114" s="30">
        <f t="shared" si="15"/>
        <v>2.4798498667688085</v>
      </c>
      <c r="R114" s="32">
        <v>2.4168</v>
      </c>
      <c r="S114" s="33">
        <v>2.7388</v>
      </c>
    </row>
    <row r="115" spans="1:19" ht="14.25">
      <c r="A115" s="13" t="s">
        <v>111</v>
      </c>
      <c r="B115" s="14">
        <v>134154</v>
      </c>
      <c r="C115" s="14">
        <v>134378</v>
      </c>
      <c r="D115" s="14">
        <v>128770694</v>
      </c>
      <c r="E115" s="30">
        <f t="shared" si="12"/>
        <v>1.0426751291718594</v>
      </c>
      <c r="F115" s="31">
        <v>26327</v>
      </c>
      <c r="G115" s="31">
        <v>26695</v>
      </c>
      <c r="H115" s="31">
        <v>265809377</v>
      </c>
      <c r="I115" s="30">
        <f t="shared" si="13"/>
        <v>0.09973688776224024</v>
      </c>
      <c r="J115" s="31">
        <v>6179</v>
      </c>
      <c r="K115" s="31">
        <v>6079</v>
      </c>
      <c r="L115" s="31">
        <v>37910130</v>
      </c>
      <c r="M115" s="30">
        <f t="shared" si="14"/>
        <v>0.16167182755638138</v>
      </c>
      <c r="N115" s="31">
        <v>9722</v>
      </c>
      <c r="O115" s="31">
        <v>9808</v>
      </c>
      <c r="P115" s="31">
        <v>60741782</v>
      </c>
      <c r="Q115" s="30">
        <f t="shared" si="15"/>
        <v>0.16076248800208068</v>
      </c>
      <c r="R115" s="32">
        <v>0.3475</v>
      </c>
      <c r="S115" s="33">
        <v>0.2521</v>
      </c>
    </row>
    <row r="116" spans="1:19" ht="14.25">
      <c r="A116" s="13" t="s">
        <v>114</v>
      </c>
      <c r="B116" s="14">
        <v>31569</v>
      </c>
      <c r="C116" s="14">
        <v>31175</v>
      </c>
      <c r="D116" s="14">
        <v>128770694</v>
      </c>
      <c r="E116" s="30">
        <f t="shared" si="12"/>
        <v>0.24362686124841418</v>
      </c>
      <c r="F116" s="31">
        <v>43753</v>
      </c>
      <c r="G116" s="31">
        <v>43799</v>
      </c>
      <c r="H116" s="31">
        <v>265809377</v>
      </c>
      <c r="I116" s="30">
        <f t="shared" si="13"/>
        <v>0.16468944961260717</v>
      </c>
      <c r="J116" s="31">
        <v>7182</v>
      </c>
      <c r="K116" s="31">
        <v>7244</v>
      </c>
      <c r="L116" s="31">
        <v>37910130</v>
      </c>
      <c r="M116" s="30">
        <f t="shared" si="14"/>
        <v>0.19026576801503978</v>
      </c>
      <c r="N116" s="31">
        <v>29068</v>
      </c>
      <c r="O116" s="31">
        <v>28695</v>
      </c>
      <c r="P116" s="31">
        <v>60741782</v>
      </c>
      <c r="Q116" s="30">
        <f t="shared" si="15"/>
        <v>0.47547995875392657</v>
      </c>
      <c r="R116" s="32">
        <v>0.2245</v>
      </c>
      <c r="S116" s="33">
        <v>0.2479</v>
      </c>
    </row>
    <row r="117" spans="1:19" ht="14.25">
      <c r="A117" s="13" t="s">
        <v>115</v>
      </c>
      <c r="B117" s="14">
        <v>4889</v>
      </c>
      <c r="C117" s="14">
        <v>4888</v>
      </c>
      <c r="D117" s="14">
        <v>128770694</v>
      </c>
      <c r="E117" s="30">
        <f t="shared" si="12"/>
        <v>0.037962830269440036</v>
      </c>
      <c r="F117" s="31">
        <v>16381</v>
      </c>
      <c r="G117" s="31">
        <v>16472</v>
      </c>
      <c r="H117" s="31">
        <v>265809377</v>
      </c>
      <c r="I117" s="30">
        <f t="shared" si="13"/>
        <v>0.06179804559716491</v>
      </c>
      <c r="J117" s="31">
        <v>2739</v>
      </c>
      <c r="K117" s="31">
        <v>2804</v>
      </c>
      <c r="L117" s="31">
        <v>37910130</v>
      </c>
      <c r="M117" s="30">
        <f t="shared" si="14"/>
        <v>0.07310710883871936</v>
      </c>
      <c r="N117" s="31">
        <v>9431</v>
      </c>
      <c r="O117" s="31">
        <v>9244</v>
      </c>
      <c r="P117" s="31">
        <v>60741782</v>
      </c>
      <c r="Q117" s="30">
        <f t="shared" si="15"/>
        <v>0.15372449889599882</v>
      </c>
      <c r="R117" s="32">
        <v>0.0688</v>
      </c>
      <c r="S117" s="33">
        <v>0.0787</v>
      </c>
    </row>
    <row r="118" spans="1:19" ht="14.25">
      <c r="A118" s="13" t="s">
        <v>116</v>
      </c>
      <c r="B118" s="14">
        <v>8783</v>
      </c>
      <c r="C118" s="14">
        <v>8613</v>
      </c>
      <c r="D118" s="14">
        <v>128770694</v>
      </c>
      <c r="E118" s="30">
        <f t="shared" si="12"/>
        <v>0.06754642480998044</v>
      </c>
      <c r="F118" s="31">
        <v>30896</v>
      </c>
      <c r="G118" s="31">
        <v>31413</v>
      </c>
      <c r="H118" s="31">
        <v>265809377</v>
      </c>
      <c r="I118" s="30">
        <f t="shared" si="13"/>
        <v>0.11720617365579244</v>
      </c>
      <c r="J118" s="31">
        <v>4052</v>
      </c>
      <c r="K118" s="31">
        <v>4073</v>
      </c>
      <c r="L118" s="31">
        <v>37910130</v>
      </c>
      <c r="M118" s="30">
        <f t="shared" si="14"/>
        <v>0.10716133128533192</v>
      </c>
      <c r="N118" s="31">
        <v>23464</v>
      </c>
      <c r="O118" s="31">
        <v>23141</v>
      </c>
      <c r="P118" s="31">
        <v>60741782</v>
      </c>
      <c r="Q118" s="30">
        <f t="shared" si="15"/>
        <v>0.3836321430280067</v>
      </c>
      <c r="R118" s="32">
        <v>0.1282</v>
      </c>
      <c r="S118" s="33">
        <v>0.1363</v>
      </c>
    </row>
    <row r="119" spans="1:19" ht="14.25">
      <c r="A119" s="13" t="s">
        <v>112</v>
      </c>
      <c r="B119" s="14">
        <v>3946</v>
      </c>
      <c r="C119" s="14">
        <v>3980</v>
      </c>
      <c r="D119" s="14">
        <v>128770694</v>
      </c>
      <c r="E119" s="30">
        <f t="shared" si="12"/>
        <v>0.030775635953317143</v>
      </c>
      <c r="F119" s="31">
        <v>6815</v>
      </c>
      <c r="G119" s="31">
        <v>6760</v>
      </c>
      <c r="H119" s="31">
        <v>265809377</v>
      </c>
      <c r="I119" s="30">
        <f t="shared" si="13"/>
        <v>0.025535216539783696</v>
      </c>
      <c r="J119" s="31">
        <v>1151</v>
      </c>
      <c r="K119" s="31">
        <v>1151</v>
      </c>
      <c r="L119" s="31">
        <v>37910130</v>
      </c>
      <c r="M119" s="30">
        <f t="shared" si="14"/>
        <v>0.030361278106933422</v>
      </c>
      <c r="N119" s="31">
        <v>4477</v>
      </c>
      <c r="O119" s="31">
        <v>4505</v>
      </c>
      <c r="P119" s="31">
        <v>60741782</v>
      </c>
      <c r="Q119" s="30">
        <f t="shared" si="15"/>
        <v>0.0739359276617864</v>
      </c>
      <c r="R119" s="32">
        <v>0.0343</v>
      </c>
      <c r="S119" s="33">
        <v>0.045</v>
      </c>
    </row>
    <row r="120" spans="1:19" ht="14.25">
      <c r="A120" s="13" t="s">
        <v>113</v>
      </c>
      <c r="B120" s="14">
        <v>8910</v>
      </c>
      <c r="C120" s="14">
        <v>9067</v>
      </c>
      <c r="D120" s="14">
        <v>128770694</v>
      </c>
      <c r="E120" s="30">
        <f t="shared" si="12"/>
        <v>0.06980237289083803</v>
      </c>
      <c r="F120" s="31">
        <v>50214</v>
      </c>
      <c r="G120" s="31">
        <v>50710</v>
      </c>
      <c r="H120" s="31">
        <v>265809377</v>
      </c>
      <c r="I120" s="30">
        <f t="shared" si="13"/>
        <v>0.18984281355883093</v>
      </c>
      <c r="J120" s="31">
        <v>7551</v>
      </c>
      <c r="K120" s="31">
        <v>7636</v>
      </c>
      <c r="L120" s="31">
        <v>37910130</v>
      </c>
      <c r="M120" s="30">
        <f t="shared" si="14"/>
        <v>0.20030266316681056</v>
      </c>
      <c r="N120" s="31">
        <v>30651</v>
      </c>
      <c r="O120" s="31">
        <v>30823</v>
      </c>
      <c r="P120" s="31">
        <v>60741782</v>
      </c>
      <c r="Q120" s="30">
        <f t="shared" si="15"/>
        <v>0.5060273009441837</v>
      </c>
      <c r="R120" s="32">
        <v>0.1887</v>
      </c>
      <c r="S120" s="33">
        <v>0.2083</v>
      </c>
    </row>
    <row r="121" spans="1:19" ht="14.25">
      <c r="A121" s="13" t="s">
        <v>117</v>
      </c>
      <c r="B121" s="14">
        <v>25632</v>
      </c>
      <c r="C121" s="14">
        <v>25682</v>
      </c>
      <c r="D121" s="14">
        <v>128770694</v>
      </c>
      <c r="E121" s="30">
        <f t="shared" si="12"/>
        <v>0.19924564513102647</v>
      </c>
      <c r="F121" s="31">
        <v>246753</v>
      </c>
      <c r="G121" s="31">
        <v>246753</v>
      </c>
      <c r="H121" s="31">
        <v>265809377</v>
      </c>
      <c r="I121" s="30">
        <f t="shared" si="13"/>
        <v>0.928308108558563</v>
      </c>
      <c r="J121" s="31">
        <v>30392</v>
      </c>
      <c r="K121" s="31">
        <v>30583</v>
      </c>
      <c r="L121" s="31">
        <v>37910130</v>
      </c>
      <c r="M121" s="30">
        <f t="shared" si="14"/>
        <v>0.8042045753997679</v>
      </c>
      <c r="N121" s="31">
        <v>63525</v>
      </c>
      <c r="O121" s="31">
        <v>63258</v>
      </c>
      <c r="P121" s="31">
        <v>60741782</v>
      </c>
      <c r="Q121" s="30">
        <f t="shared" si="15"/>
        <v>1.0436226582881616</v>
      </c>
      <c r="R121" s="32">
        <v>0.7497</v>
      </c>
      <c r="S121" s="33">
        <v>0.7607</v>
      </c>
    </row>
    <row r="122" spans="1:19" ht="14.25">
      <c r="A122" s="13" t="s">
        <v>118</v>
      </c>
      <c r="B122" s="14">
        <v>35039</v>
      </c>
      <c r="C122" s="14">
        <v>35162</v>
      </c>
      <c r="D122" s="14">
        <v>128770694</v>
      </c>
      <c r="E122" s="30">
        <f t="shared" si="12"/>
        <v>0.2725814306786294</v>
      </c>
      <c r="F122" s="31">
        <v>332405</v>
      </c>
      <c r="G122" s="31">
        <v>331789</v>
      </c>
      <c r="H122" s="31">
        <v>265809377</v>
      </c>
      <c r="I122" s="30">
        <f t="shared" si="13"/>
        <v>1.2493803030884048</v>
      </c>
      <c r="J122" s="31">
        <v>41422</v>
      </c>
      <c r="K122" s="31">
        <v>41603</v>
      </c>
      <c r="L122" s="31">
        <v>37910130</v>
      </c>
      <c r="M122" s="30">
        <f t="shared" si="14"/>
        <v>1.0950239421494994</v>
      </c>
      <c r="N122" s="31">
        <v>80528</v>
      </c>
      <c r="O122" s="31">
        <v>80495</v>
      </c>
      <c r="P122" s="31">
        <v>60741782</v>
      </c>
      <c r="Q122" s="30">
        <f t="shared" si="15"/>
        <v>1.325471485179674</v>
      </c>
      <c r="R122" s="32">
        <v>0.9976</v>
      </c>
      <c r="S122" s="33">
        <v>1.0171</v>
      </c>
    </row>
    <row r="123" spans="1:19" ht="14.25">
      <c r="A123" s="13" t="s">
        <v>119</v>
      </c>
      <c r="B123" s="14">
        <v>874</v>
      </c>
      <c r="C123" s="14">
        <v>770</v>
      </c>
      <c r="D123" s="14">
        <v>128770694</v>
      </c>
      <c r="E123" s="30">
        <f t="shared" si="12"/>
        <v>0.00638344000848516</v>
      </c>
      <c r="F123" s="31">
        <v>15923</v>
      </c>
      <c r="G123" s="31">
        <v>15686</v>
      </c>
      <c r="H123" s="31">
        <v>265809377</v>
      </c>
      <c r="I123" s="30">
        <f t="shared" si="13"/>
        <v>0.05945802280707351</v>
      </c>
      <c r="J123" s="31">
        <v>2484</v>
      </c>
      <c r="K123" s="31">
        <v>2524</v>
      </c>
      <c r="L123" s="31">
        <v>37910130</v>
      </c>
      <c r="M123" s="30">
        <f t="shared" si="14"/>
        <v>0.06605094733254674</v>
      </c>
      <c r="N123" s="31">
        <v>8147</v>
      </c>
      <c r="O123" s="31">
        <v>8059</v>
      </c>
      <c r="P123" s="31">
        <v>60741782</v>
      </c>
      <c r="Q123" s="30">
        <f t="shared" si="15"/>
        <v>0.13340076193352376</v>
      </c>
      <c r="R123" s="32">
        <v>0.0692</v>
      </c>
      <c r="S123" s="33">
        <v>0.0665</v>
      </c>
    </row>
    <row r="124" spans="1:19" ht="14.25">
      <c r="A124" s="13" t="s">
        <v>120</v>
      </c>
      <c r="B124" s="14">
        <v>1735</v>
      </c>
      <c r="C124" s="14">
        <v>1622</v>
      </c>
      <c r="D124" s="14">
        <v>128770694</v>
      </c>
      <c r="E124" s="30">
        <f t="shared" si="12"/>
        <v>0.01303479811951623</v>
      </c>
      <c r="F124" s="31">
        <v>2148</v>
      </c>
      <c r="G124" s="31">
        <v>2146</v>
      </c>
      <c r="H124" s="31">
        <v>265809377</v>
      </c>
      <c r="I124" s="30">
        <f t="shared" si="13"/>
        <v>0.008077216929784987</v>
      </c>
      <c r="J124" s="31">
        <v>580</v>
      </c>
      <c r="K124" s="31">
        <v>552</v>
      </c>
      <c r="L124" s="31">
        <v>37910130</v>
      </c>
      <c r="M124" s="30">
        <f t="shared" si="14"/>
        <v>0.014930046401845629</v>
      </c>
      <c r="N124" s="31">
        <v>673</v>
      </c>
      <c r="O124" s="31">
        <v>602</v>
      </c>
      <c r="P124" s="31">
        <v>60741782</v>
      </c>
      <c r="Q124" s="30">
        <f t="shared" si="15"/>
        <v>0.010495246912578231</v>
      </c>
      <c r="R124" s="32">
        <v>0.0165</v>
      </c>
      <c r="S124" s="33">
        <v>0.021</v>
      </c>
    </row>
    <row r="125" spans="1:19" ht="14.25">
      <c r="A125" s="13" t="s">
        <v>121</v>
      </c>
      <c r="B125" s="14">
        <v>313686</v>
      </c>
      <c r="C125" s="14">
        <v>313393</v>
      </c>
      <c r="D125" s="14">
        <v>128770694</v>
      </c>
      <c r="E125" s="30">
        <f t="shared" si="12"/>
        <v>2.4348668960345896</v>
      </c>
      <c r="F125" s="31">
        <v>468410</v>
      </c>
      <c r="G125" s="31">
        <v>465790</v>
      </c>
      <c r="H125" s="31">
        <v>265809377</v>
      </c>
      <c r="I125" s="30">
        <f t="shared" si="13"/>
        <v>1.7572743492792582</v>
      </c>
      <c r="J125" s="31">
        <v>75805</v>
      </c>
      <c r="K125" s="31">
        <v>75245</v>
      </c>
      <c r="L125" s="31">
        <v>37910130</v>
      </c>
      <c r="M125" s="30">
        <f t="shared" si="14"/>
        <v>1.9922115803876166</v>
      </c>
      <c r="N125" s="31">
        <v>92694</v>
      </c>
      <c r="O125" s="31">
        <v>92325</v>
      </c>
      <c r="P125" s="31">
        <v>60741782</v>
      </c>
      <c r="Q125" s="30">
        <f t="shared" si="15"/>
        <v>1.5229961478574994</v>
      </c>
      <c r="R125" s="32">
        <v>1.8791</v>
      </c>
      <c r="S125" s="33">
        <v>1.8534</v>
      </c>
    </row>
    <row r="126" spans="1:19" ht="14.25">
      <c r="A126" s="13" t="s">
        <v>122</v>
      </c>
      <c r="B126" s="14">
        <v>35882</v>
      </c>
      <c r="C126" s="14">
        <v>35877</v>
      </c>
      <c r="D126" s="14">
        <v>128770694</v>
      </c>
      <c r="E126" s="30">
        <f t="shared" si="12"/>
        <v>0.278630943776695</v>
      </c>
      <c r="F126" s="31">
        <v>503241</v>
      </c>
      <c r="G126" s="31">
        <v>502284</v>
      </c>
      <c r="H126" s="31">
        <v>265809377</v>
      </c>
      <c r="I126" s="30">
        <f t="shared" si="13"/>
        <v>1.8914400450214366</v>
      </c>
      <c r="J126" s="31">
        <v>49597</v>
      </c>
      <c r="K126" s="31">
        <v>49825</v>
      </c>
      <c r="L126" s="31">
        <v>37910130</v>
      </c>
      <c r="M126" s="30">
        <f t="shared" si="14"/>
        <v>1.3112854004984948</v>
      </c>
      <c r="N126" s="31">
        <v>84969</v>
      </c>
      <c r="O126" s="31">
        <v>85702</v>
      </c>
      <c r="P126" s="31">
        <v>60741782</v>
      </c>
      <c r="Q126" s="30">
        <f t="shared" si="15"/>
        <v>1.404889635934619</v>
      </c>
      <c r="R126" s="32">
        <v>1.4681</v>
      </c>
      <c r="S126" s="33">
        <v>1.6337</v>
      </c>
    </row>
    <row r="127" spans="1:19" ht="14.25">
      <c r="A127" s="13" t="s">
        <v>123</v>
      </c>
      <c r="B127" s="14">
        <v>51717</v>
      </c>
      <c r="C127" s="14">
        <v>51763</v>
      </c>
      <c r="D127" s="14">
        <v>128770694</v>
      </c>
      <c r="E127" s="30">
        <f t="shared" si="12"/>
        <v>0.40179949639783724</v>
      </c>
      <c r="F127" s="31">
        <v>32995</v>
      </c>
      <c r="G127" s="31">
        <v>32963</v>
      </c>
      <c r="H127" s="31">
        <v>265809377</v>
      </c>
      <c r="I127" s="30">
        <f t="shared" si="13"/>
        <v>0.12407011510357666</v>
      </c>
      <c r="J127" s="31">
        <v>5556</v>
      </c>
      <c r="K127" s="31">
        <v>5526</v>
      </c>
      <c r="L127" s="31">
        <v>37910130</v>
      </c>
      <c r="M127" s="30">
        <f t="shared" si="14"/>
        <v>0.14616146132972901</v>
      </c>
      <c r="N127" s="31">
        <v>24242</v>
      </c>
      <c r="O127" s="31">
        <v>24206</v>
      </c>
      <c r="P127" s="31">
        <v>60741782</v>
      </c>
      <c r="Q127" s="30">
        <f t="shared" si="15"/>
        <v>0.3988029195455609</v>
      </c>
      <c r="R127" s="32">
        <v>0.2347</v>
      </c>
      <c r="S127" s="33">
        <v>0.2359</v>
      </c>
    </row>
    <row r="128" spans="1:19" ht="14.25">
      <c r="A128" s="13" t="s">
        <v>124</v>
      </c>
      <c r="B128" s="14">
        <v>14124</v>
      </c>
      <c r="C128" s="14">
        <v>14020</v>
      </c>
      <c r="D128" s="14">
        <v>128770694</v>
      </c>
      <c r="E128" s="30">
        <f t="shared" si="12"/>
        <v>0.10927952287032017</v>
      </c>
      <c r="F128" s="31">
        <v>55809</v>
      </c>
      <c r="G128" s="31">
        <v>55893</v>
      </c>
      <c r="H128" s="31">
        <v>265809377</v>
      </c>
      <c r="I128" s="30">
        <f t="shared" si="13"/>
        <v>0.21011674091542676</v>
      </c>
      <c r="J128" s="31">
        <v>14957</v>
      </c>
      <c r="K128" s="31">
        <v>14820</v>
      </c>
      <c r="L128" s="31">
        <v>37910130</v>
      </c>
      <c r="M128" s="30">
        <f t="shared" si="14"/>
        <v>0.3927314414379481</v>
      </c>
      <c r="N128" s="31">
        <v>22656</v>
      </c>
      <c r="O128" s="31">
        <v>22685</v>
      </c>
      <c r="P128" s="31">
        <v>60741782</v>
      </c>
      <c r="Q128" s="30">
        <f t="shared" si="15"/>
        <v>0.3732274433436938</v>
      </c>
      <c r="R128" s="32">
        <v>0.2408</v>
      </c>
      <c r="S128" s="33">
        <v>0.2814</v>
      </c>
    </row>
    <row r="129" spans="1:19" ht="14.25">
      <c r="A129" s="13" t="s">
        <v>125</v>
      </c>
      <c r="B129" s="14">
        <v>6</v>
      </c>
      <c r="C129" s="14">
        <v>6</v>
      </c>
      <c r="D129" s="14">
        <v>128770694</v>
      </c>
      <c r="E129" s="30">
        <f t="shared" si="12"/>
        <v>4.6594452616680004E-05</v>
      </c>
      <c r="F129" s="31">
        <v>13</v>
      </c>
      <c r="G129" s="31">
        <v>14</v>
      </c>
      <c r="H129" s="31">
        <v>265809377</v>
      </c>
      <c r="I129" s="30">
        <f t="shared" si="13"/>
        <v>5.078827599073001E-05</v>
      </c>
      <c r="J129" s="31">
        <v>108</v>
      </c>
      <c r="K129" s="31">
        <v>108</v>
      </c>
      <c r="L129" s="31">
        <v>37910130</v>
      </c>
      <c r="M129" s="30">
        <f t="shared" si="14"/>
        <v>0.0028488427763239004</v>
      </c>
      <c r="N129" s="31">
        <v>10</v>
      </c>
      <c r="O129" s="31">
        <v>5</v>
      </c>
      <c r="P129" s="31">
        <v>60741782</v>
      </c>
      <c r="Q129" s="30">
        <f t="shared" si="15"/>
        <v>0.00012347349308915566</v>
      </c>
      <c r="R129" s="32">
        <v>0.0003</v>
      </c>
      <c r="S129" s="33">
        <v>0.0005</v>
      </c>
    </row>
    <row r="130" spans="1:19" ht="14.25">
      <c r="A130" s="13" t="s">
        <v>131</v>
      </c>
      <c r="B130" s="14">
        <v>2837</v>
      </c>
      <c r="C130" s="14">
        <v>2748</v>
      </c>
      <c r="D130" s="14">
        <v>128770694</v>
      </c>
      <c r="E130" s="30">
        <f t="shared" si="12"/>
        <v>0.02168583482201315</v>
      </c>
      <c r="F130" s="31">
        <v>87084</v>
      </c>
      <c r="G130" s="31">
        <v>85931</v>
      </c>
      <c r="H130" s="31">
        <v>265809377</v>
      </c>
      <c r="I130" s="30">
        <f t="shared" si="13"/>
        <v>0.32544939150133895</v>
      </c>
      <c r="J130" s="31">
        <v>5766</v>
      </c>
      <c r="K130" s="31">
        <v>5729</v>
      </c>
      <c r="L130" s="31">
        <v>37910130</v>
      </c>
      <c r="M130" s="30">
        <f t="shared" si="14"/>
        <v>0.15160855423075573</v>
      </c>
      <c r="N130" s="31">
        <v>7511</v>
      </c>
      <c r="O130" s="31">
        <v>7386</v>
      </c>
      <c r="P130" s="31">
        <v>60741782</v>
      </c>
      <c r="Q130" s="30">
        <f t="shared" si="15"/>
        <v>0.12262564176994346</v>
      </c>
      <c r="R130" s="32">
        <v>0.1918</v>
      </c>
      <c r="S130" s="33">
        <v>0.1936</v>
      </c>
    </row>
    <row r="131" spans="1:19" ht="14.25">
      <c r="A131" s="13" t="s">
        <v>127</v>
      </c>
      <c r="B131" s="14">
        <v>985</v>
      </c>
      <c r="C131" s="14">
        <v>978</v>
      </c>
      <c r="D131" s="14">
        <v>128770694</v>
      </c>
      <c r="E131" s="30">
        <f t="shared" si="12"/>
        <v>0.007622075873878571</v>
      </c>
      <c r="F131" s="31">
        <v>65266</v>
      </c>
      <c r="G131" s="31">
        <v>65978</v>
      </c>
      <c r="H131" s="31">
        <v>265809377</v>
      </c>
      <c r="I131" s="30">
        <f t="shared" si="13"/>
        <v>0.24687616644916177</v>
      </c>
      <c r="J131" s="31">
        <v>4161</v>
      </c>
      <c r="K131" s="31">
        <v>4107</v>
      </c>
      <c r="L131" s="31">
        <v>37910130</v>
      </c>
      <c r="M131" s="30">
        <f t="shared" si="14"/>
        <v>0.10904737071595376</v>
      </c>
      <c r="N131" s="31">
        <v>6686</v>
      </c>
      <c r="O131" s="31">
        <v>6685</v>
      </c>
      <c r="P131" s="31">
        <v>60741782</v>
      </c>
      <c r="Q131" s="30">
        <f t="shared" si="15"/>
        <v>0.11006427173967336</v>
      </c>
      <c r="R131" s="32">
        <v>0.1524</v>
      </c>
      <c r="S131" s="33">
        <v>0.1574</v>
      </c>
    </row>
    <row r="132" spans="1:19" ht="14.25">
      <c r="A132" s="13" t="s">
        <v>128</v>
      </c>
      <c r="B132" s="14">
        <v>2648</v>
      </c>
      <c r="C132" s="14">
        <v>2625</v>
      </c>
      <c r="D132" s="14">
        <v>128770694</v>
      </c>
      <c r="E132" s="30">
        <f aca="true" t="shared" si="16" ref="E132:E163">(B132+C132)/2/D132*1000</f>
        <v>0.02047437905397947</v>
      </c>
      <c r="F132" s="31">
        <v>111184</v>
      </c>
      <c r="G132" s="31">
        <v>110281</v>
      </c>
      <c r="H132" s="31">
        <v>265809377</v>
      </c>
      <c r="I132" s="30">
        <f aca="true" t="shared" si="17" ref="I132:I163">(F132+G132)/H132/2*1000</f>
        <v>0.4165861311958156</v>
      </c>
      <c r="J132" s="31">
        <v>8015</v>
      </c>
      <c r="K132" s="31">
        <v>7981</v>
      </c>
      <c r="L132" s="31">
        <v>37910130</v>
      </c>
      <c r="M132" s="30">
        <f aca="true" t="shared" si="18" ref="M132:M163">(J132+K132)/2/L132*1000</f>
        <v>0.21097263449109777</v>
      </c>
      <c r="N132" s="31">
        <v>10795</v>
      </c>
      <c r="O132" s="31">
        <v>10711</v>
      </c>
      <c r="P132" s="31">
        <v>60741782</v>
      </c>
      <c r="Q132" s="30">
        <f aca="true" t="shared" si="19" ref="Q132:Q163">(N132+O132)/2/P132*1000</f>
        <v>0.17702806282502545</v>
      </c>
      <c r="R132" s="32">
        <v>0.2525</v>
      </c>
      <c r="S132" s="33">
        <v>0.2683</v>
      </c>
    </row>
    <row r="133" spans="1:19" ht="14.25">
      <c r="A133" s="13" t="s">
        <v>129</v>
      </c>
      <c r="B133" s="14">
        <v>104156</v>
      </c>
      <c r="C133" s="14">
        <v>104312</v>
      </c>
      <c r="D133" s="14">
        <v>128770694</v>
      </c>
      <c r="E133" s="30">
        <f t="shared" si="16"/>
        <v>0.8094543623411705</v>
      </c>
      <c r="F133" s="31">
        <v>1187339</v>
      </c>
      <c r="G133" s="31">
        <v>1187754</v>
      </c>
      <c r="H133" s="31">
        <v>265809377</v>
      </c>
      <c r="I133" s="30">
        <f t="shared" si="17"/>
        <v>4.4676621773204035</v>
      </c>
      <c r="J133" s="31">
        <v>123800</v>
      </c>
      <c r="K133" s="31">
        <v>124063</v>
      </c>
      <c r="L133" s="31">
        <v>37910130</v>
      </c>
      <c r="M133" s="30">
        <f t="shared" si="18"/>
        <v>3.269086653092458</v>
      </c>
      <c r="N133" s="31">
        <v>182570</v>
      </c>
      <c r="O133" s="31">
        <v>182834</v>
      </c>
      <c r="P133" s="31">
        <v>60741782</v>
      </c>
      <c r="Q133" s="30">
        <f t="shared" si="19"/>
        <v>3.0078472179166558</v>
      </c>
      <c r="R133" s="32">
        <v>3.2715</v>
      </c>
      <c r="S133" s="33">
        <v>3.51</v>
      </c>
    </row>
    <row r="134" spans="1:19" ht="14.25">
      <c r="A134" s="13" t="s">
        <v>130</v>
      </c>
      <c r="B134" s="14">
        <v>2437</v>
      </c>
      <c r="C134" s="14">
        <v>2562</v>
      </c>
      <c r="D134" s="14">
        <v>128770694</v>
      </c>
      <c r="E134" s="30">
        <f t="shared" si="16"/>
        <v>0.019410472385898613</v>
      </c>
      <c r="F134" s="31">
        <v>125251</v>
      </c>
      <c r="G134" s="31">
        <v>124695</v>
      </c>
      <c r="H134" s="31">
        <v>265809377</v>
      </c>
      <c r="I134" s="30">
        <f t="shared" si="17"/>
        <v>0.47016023817700003</v>
      </c>
      <c r="J134" s="31">
        <v>8075</v>
      </c>
      <c r="K134" s="31">
        <v>8065</v>
      </c>
      <c r="L134" s="31">
        <v>37910130</v>
      </c>
      <c r="M134" s="30">
        <f t="shared" si="18"/>
        <v>0.21287186300864702</v>
      </c>
      <c r="N134" s="31">
        <v>13606</v>
      </c>
      <c r="O134" s="31">
        <v>13701</v>
      </c>
      <c r="P134" s="31">
        <v>60741782</v>
      </c>
      <c r="Q134" s="30">
        <f t="shared" si="19"/>
        <v>0.22477937838570491</v>
      </c>
      <c r="R134" s="32">
        <v>0.2928</v>
      </c>
      <c r="S134" s="33">
        <v>0.3062</v>
      </c>
    </row>
    <row r="135" spans="1:19" ht="14.25">
      <c r="A135" s="13" t="s">
        <v>126</v>
      </c>
      <c r="B135" s="14">
        <v>7769</v>
      </c>
      <c r="C135" s="14">
        <v>7832</v>
      </c>
      <c r="D135" s="14">
        <v>128770694</v>
      </c>
      <c r="E135" s="30">
        <f t="shared" si="16"/>
        <v>0.060576671272735395</v>
      </c>
      <c r="F135" s="31">
        <v>330192</v>
      </c>
      <c r="G135" s="31">
        <v>331305</v>
      </c>
      <c r="H135" s="31">
        <v>265809377</v>
      </c>
      <c r="I135" s="30">
        <f t="shared" si="17"/>
        <v>1.2443071186311083</v>
      </c>
      <c r="J135" s="31">
        <v>28107</v>
      </c>
      <c r="K135" s="31">
        <v>27798</v>
      </c>
      <c r="L135" s="31">
        <v>37910130</v>
      </c>
      <c r="M135" s="30">
        <f t="shared" si="18"/>
        <v>0.7373359046777207</v>
      </c>
      <c r="N135" s="31">
        <v>24143</v>
      </c>
      <c r="O135" s="31">
        <v>24281</v>
      </c>
      <c r="P135" s="31">
        <v>60741782</v>
      </c>
      <c r="Q135" s="30">
        <f t="shared" si="19"/>
        <v>0.3986053619566183</v>
      </c>
      <c r="R135" s="32">
        <v>0.739</v>
      </c>
      <c r="S135" s="33">
        <v>0.7741</v>
      </c>
    </row>
    <row r="136" spans="1:19" ht="14.25">
      <c r="A136" s="13" t="s">
        <v>132</v>
      </c>
      <c r="B136" s="14">
        <v>933</v>
      </c>
      <c r="C136" s="14">
        <v>932</v>
      </c>
      <c r="D136" s="14">
        <v>128770694</v>
      </c>
      <c r="E136" s="30">
        <f t="shared" si="16"/>
        <v>0.00724155451084235</v>
      </c>
      <c r="F136" s="31">
        <v>10144</v>
      </c>
      <c r="G136" s="31">
        <v>10221</v>
      </c>
      <c r="H136" s="31">
        <v>265809377</v>
      </c>
      <c r="I136" s="30">
        <f t="shared" si="17"/>
        <v>0.038307527427822834</v>
      </c>
      <c r="J136" s="31">
        <v>1621</v>
      </c>
      <c r="K136" s="31">
        <v>1658</v>
      </c>
      <c r="L136" s="31">
        <v>37910130</v>
      </c>
      <c r="M136" s="30">
        <f t="shared" si="18"/>
        <v>0.043247016035028105</v>
      </c>
      <c r="N136" s="31">
        <v>3081</v>
      </c>
      <c r="O136" s="31">
        <v>3108</v>
      </c>
      <c r="P136" s="31">
        <v>60741782</v>
      </c>
      <c r="Q136" s="30">
        <f t="shared" si="19"/>
        <v>0.05094516324858563</v>
      </c>
      <c r="R136" s="32">
        <v>0.0383</v>
      </c>
      <c r="S136" s="33">
        <v>0.0504</v>
      </c>
    </row>
    <row r="137" spans="1:19" ht="14.25">
      <c r="A137" s="13" t="s">
        <v>133</v>
      </c>
      <c r="B137" s="14">
        <v>4</v>
      </c>
      <c r="C137" s="14">
        <v>5</v>
      </c>
      <c r="D137" s="14">
        <v>128770694</v>
      </c>
      <c r="E137" s="30">
        <f t="shared" si="16"/>
        <v>3.494583946251001E-05</v>
      </c>
      <c r="F137" s="31">
        <v>1</v>
      </c>
      <c r="G137" s="31">
        <v>2</v>
      </c>
      <c r="H137" s="31">
        <v>265809377</v>
      </c>
      <c r="I137" s="30">
        <f t="shared" si="17"/>
        <v>5.643141776747778E-06</v>
      </c>
      <c r="J137" s="31">
        <v>2</v>
      </c>
      <c r="K137" s="31">
        <v>2</v>
      </c>
      <c r="L137" s="31">
        <v>37910130</v>
      </c>
      <c r="M137" s="30">
        <f t="shared" si="18"/>
        <v>5.2756347709701866E-05</v>
      </c>
      <c r="N137" s="31">
        <v>1</v>
      </c>
      <c r="O137" s="31">
        <v>0</v>
      </c>
      <c r="P137" s="31">
        <v>60741782</v>
      </c>
      <c r="Q137" s="30">
        <f t="shared" si="19"/>
        <v>8.231566205943711E-06</v>
      </c>
      <c r="R137" s="32">
        <v>0</v>
      </c>
      <c r="S137" s="33">
        <v>0</v>
      </c>
    </row>
    <row r="138" spans="1:19" ht="14.25">
      <c r="A138" s="13" t="s">
        <v>134</v>
      </c>
      <c r="B138" s="14">
        <v>344</v>
      </c>
      <c r="C138" s="14">
        <v>358</v>
      </c>
      <c r="D138" s="14">
        <v>128770694</v>
      </c>
      <c r="E138" s="30">
        <f t="shared" si="16"/>
        <v>0.00272577547807578</v>
      </c>
      <c r="F138" s="31">
        <v>713</v>
      </c>
      <c r="G138" s="31">
        <v>690</v>
      </c>
      <c r="H138" s="31">
        <v>265809377</v>
      </c>
      <c r="I138" s="30">
        <f t="shared" si="17"/>
        <v>0.0026391093042590443</v>
      </c>
      <c r="J138" s="31">
        <v>105</v>
      </c>
      <c r="K138" s="31">
        <v>135</v>
      </c>
      <c r="L138" s="31">
        <v>37910130</v>
      </c>
      <c r="M138" s="30">
        <f t="shared" si="18"/>
        <v>0.003165380862582112</v>
      </c>
      <c r="N138" s="31">
        <v>298</v>
      </c>
      <c r="O138" s="31">
        <v>328</v>
      </c>
      <c r="P138" s="31">
        <v>60741782</v>
      </c>
      <c r="Q138" s="30">
        <f t="shared" si="19"/>
        <v>0.005152960444920763</v>
      </c>
      <c r="R138" s="32">
        <v>0.0036</v>
      </c>
      <c r="S138" s="33">
        <v>0.0053</v>
      </c>
    </row>
    <row r="139" spans="1:19" ht="14.25">
      <c r="A139" s="13" t="s">
        <v>135</v>
      </c>
      <c r="B139" s="14">
        <v>79</v>
      </c>
      <c r="C139" s="14">
        <v>66</v>
      </c>
      <c r="D139" s="14">
        <v>128770694</v>
      </c>
      <c r="E139" s="30">
        <f t="shared" si="16"/>
        <v>0.0005630163024515501</v>
      </c>
      <c r="F139" s="31">
        <v>67</v>
      </c>
      <c r="G139" s="31">
        <v>54</v>
      </c>
      <c r="H139" s="31">
        <v>265809377</v>
      </c>
      <c r="I139" s="30">
        <f t="shared" si="17"/>
        <v>0.00022760671832882705</v>
      </c>
      <c r="J139" s="31">
        <v>13</v>
      </c>
      <c r="K139" s="31">
        <v>14</v>
      </c>
      <c r="L139" s="31">
        <v>37910130</v>
      </c>
      <c r="M139" s="30">
        <f t="shared" si="18"/>
        <v>0.00035610534704048755</v>
      </c>
      <c r="N139" s="31">
        <v>17</v>
      </c>
      <c r="O139" s="31">
        <v>15</v>
      </c>
      <c r="P139" s="31">
        <v>60741782</v>
      </c>
      <c r="Q139" s="30">
        <f t="shared" si="19"/>
        <v>0.00026341011859019875</v>
      </c>
      <c r="R139" s="32">
        <v>0.0003</v>
      </c>
      <c r="S139" s="33">
        <v>0.0004</v>
      </c>
    </row>
    <row r="140" spans="1:19" ht="14.25">
      <c r="A140" s="13" t="s">
        <v>136</v>
      </c>
      <c r="B140" s="14">
        <v>153</v>
      </c>
      <c r="C140" s="14">
        <v>179</v>
      </c>
      <c r="D140" s="14">
        <v>128770694</v>
      </c>
      <c r="E140" s="30">
        <f t="shared" si="16"/>
        <v>0.0012891131890614802</v>
      </c>
      <c r="F140" s="31">
        <v>2413</v>
      </c>
      <c r="G140" s="31">
        <v>2342</v>
      </c>
      <c r="H140" s="31">
        <v>265809377</v>
      </c>
      <c r="I140" s="30">
        <f t="shared" si="17"/>
        <v>0.008944379716145229</v>
      </c>
      <c r="J140" s="31">
        <v>313</v>
      </c>
      <c r="K140" s="31">
        <v>320</v>
      </c>
      <c r="L140" s="31">
        <v>37910130</v>
      </c>
      <c r="M140" s="30">
        <f t="shared" si="18"/>
        <v>0.00834869202506032</v>
      </c>
      <c r="N140" s="31">
        <v>274</v>
      </c>
      <c r="O140" s="31">
        <v>298</v>
      </c>
      <c r="P140" s="31">
        <v>60741782</v>
      </c>
      <c r="Q140" s="30">
        <f t="shared" si="19"/>
        <v>0.004708455869799803</v>
      </c>
      <c r="R140" s="32">
        <v>0.0068</v>
      </c>
      <c r="S140" s="33">
        <v>0.0082</v>
      </c>
    </row>
    <row r="141" spans="1:19" ht="14.25">
      <c r="A141" s="13" t="s">
        <v>137</v>
      </c>
      <c r="B141" s="14">
        <v>1043</v>
      </c>
      <c r="C141" s="14">
        <v>1024</v>
      </c>
      <c r="D141" s="14">
        <v>128770694</v>
      </c>
      <c r="E141" s="30">
        <f t="shared" si="16"/>
        <v>0.00802589446322313</v>
      </c>
      <c r="F141" s="31">
        <v>26068</v>
      </c>
      <c r="G141" s="31">
        <v>26580</v>
      </c>
      <c r="H141" s="31">
        <v>265809377</v>
      </c>
      <c r="I141" s="30">
        <f t="shared" si="17"/>
        <v>0.09903337608740567</v>
      </c>
      <c r="J141" s="31">
        <v>3019</v>
      </c>
      <c r="K141" s="31">
        <v>3113</v>
      </c>
      <c r="L141" s="31">
        <v>37910130</v>
      </c>
      <c r="M141" s="30">
        <f t="shared" si="18"/>
        <v>0.08087548103897296</v>
      </c>
      <c r="N141" s="31">
        <v>2311</v>
      </c>
      <c r="O141" s="31">
        <v>2267</v>
      </c>
      <c r="P141" s="31">
        <v>60741782</v>
      </c>
      <c r="Q141" s="30">
        <f t="shared" si="19"/>
        <v>0.03768411009081031</v>
      </c>
      <c r="R141" s="32">
        <v>0.0702</v>
      </c>
      <c r="S141" s="33">
        <v>0.0763</v>
      </c>
    </row>
    <row r="142" spans="1:19" ht="14.25">
      <c r="A142" s="13" t="s">
        <v>138</v>
      </c>
      <c r="B142" s="14">
        <v>10</v>
      </c>
      <c r="C142" s="14">
        <v>8</v>
      </c>
      <c r="D142" s="14">
        <v>128770694</v>
      </c>
      <c r="E142" s="30">
        <f t="shared" si="16"/>
        <v>6.989167892502002E-05</v>
      </c>
      <c r="F142" s="31">
        <v>198</v>
      </c>
      <c r="G142" s="31">
        <v>173</v>
      </c>
      <c r="H142" s="31">
        <v>265809377</v>
      </c>
      <c r="I142" s="30">
        <f t="shared" si="17"/>
        <v>0.0006978685330578085</v>
      </c>
      <c r="J142" s="31">
        <v>54</v>
      </c>
      <c r="K142" s="31">
        <v>48</v>
      </c>
      <c r="L142" s="31">
        <v>37910130</v>
      </c>
      <c r="M142" s="30">
        <f t="shared" si="18"/>
        <v>0.0013452868665973976</v>
      </c>
      <c r="N142" s="31">
        <v>73</v>
      </c>
      <c r="O142" s="31">
        <v>80</v>
      </c>
      <c r="P142" s="31">
        <v>60741782</v>
      </c>
      <c r="Q142" s="30">
        <f t="shared" si="19"/>
        <v>0.0012594296295093878</v>
      </c>
      <c r="R142" s="32">
        <v>0.0008</v>
      </c>
      <c r="S142" s="33">
        <v>0.001</v>
      </c>
    </row>
    <row r="143" spans="1:19" ht="14.25">
      <c r="A143" s="13" t="s">
        <v>139</v>
      </c>
      <c r="B143" s="14">
        <v>93573</v>
      </c>
      <c r="C143" s="14">
        <v>94010</v>
      </c>
      <c r="D143" s="14">
        <v>128770694</v>
      </c>
      <c r="E143" s="30">
        <f t="shared" si="16"/>
        <v>0.7283606004328904</v>
      </c>
      <c r="F143" s="31">
        <v>136937</v>
      </c>
      <c r="G143" s="31">
        <v>136824</v>
      </c>
      <c r="H143" s="31">
        <v>265809377</v>
      </c>
      <c r="I143" s="30">
        <f t="shared" si="17"/>
        <v>0.5149573786480829</v>
      </c>
      <c r="J143" s="31">
        <v>17812</v>
      </c>
      <c r="K143" s="31">
        <v>18007</v>
      </c>
      <c r="L143" s="31">
        <v>37910130</v>
      </c>
      <c r="M143" s="30">
        <f t="shared" si="18"/>
        <v>0.4724199046534528</v>
      </c>
      <c r="N143" s="31">
        <v>36453</v>
      </c>
      <c r="O143" s="31">
        <v>36059</v>
      </c>
      <c r="P143" s="31">
        <v>60741782</v>
      </c>
      <c r="Q143" s="30">
        <f t="shared" si="19"/>
        <v>0.5968873287253904</v>
      </c>
      <c r="R143" s="32">
        <v>0.5649</v>
      </c>
      <c r="S143" s="33">
        <v>0.5594</v>
      </c>
    </row>
    <row r="144" spans="1:19" ht="14.25">
      <c r="A144" s="13" t="s">
        <v>140</v>
      </c>
      <c r="B144" s="14">
        <v>112519</v>
      </c>
      <c r="C144" s="14">
        <v>112867</v>
      </c>
      <c r="D144" s="14">
        <v>128770694</v>
      </c>
      <c r="E144" s="30">
        <f t="shared" si="16"/>
        <v>0.8751447747885865</v>
      </c>
      <c r="F144" s="31">
        <v>111232</v>
      </c>
      <c r="G144" s="31">
        <v>112284</v>
      </c>
      <c r="H144" s="31">
        <v>265809377</v>
      </c>
      <c r="I144" s="30">
        <f t="shared" si="17"/>
        <v>0.42044415912385213</v>
      </c>
      <c r="J144" s="31">
        <v>14451</v>
      </c>
      <c r="K144" s="31">
        <v>14779</v>
      </c>
      <c r="L144" s="31">
        <v>37910130</v>
      </c>
      <c r="M144" s="30">
        <f t="shared" si="18"/>
        <v>0.38551701088864637</v>
      </c>
      <c r="N144" s="31">
        <v>26485</v>
      </c>
      <c r="O144" s="31">
        <v>26264</v>
      </c>
      <c r="P144" s="31">
        <v>60741782</v>
      </c>
      <c r="Q144" s="30">
        <f t="shared" si="19"/>
        <v>0.43420688579732486</v>
      </c>
      <c r="R144" s="32">
        <v>0.5007</v>
      </c>
      <c r="S144" s="33">
        <v>0.4563</v>
      </c>
    </row>
    <row r="145" spans="1:19" ht="14.25">
      <c r="A145" s="13" t="s">
        <v>141</v>
      </c>
      <c r="B145" s="14">
        <v>140988</v>
      </c>
      <c r="C145" s="14">
        <v>141260</v>
      </c>
      <c r="D145" s="14">
        <v>128770694</v>
      </c>
      <c r="E145" s="30">
        <f t="shared" si="16"/>
        <v>1.095932588512725</v>
      </c>
      <c r="F145" s="31">
        <v>86635</v>
      </c>
      <c r="G145" s="31">
        <v>86762</v>
      </c>
      <c r="H145" s="31">
        <v>265809377</v>
      </c>
      <c r="I145" s="30">
        <f t="shared" si="17"/>
        <v>0.32616795155424483</v>
      </c>
      <c r="J145" s="31">
        <v>20516</v>
      </c>
      <c r="K145" s="31">
        <v>20008</v>
      </c>
      <c r="L145" s="31">
        <v>37910130</v>
      </c>
      <c r="M145" s="30">
        <f t="shared" si="18"/>
        <v>0.5344745586469897</v>
      </c>
      <c r="N145" s="31">
        <v>35991</v>
      </c>
      <c r="O145" s="31">
        <v>36443</v>
      </c>
      <c r="P145" s="31">
        <v>60741782</v>
      </c>
      <c r="Q145" s="30">
        <f t="shared" si="19"/>
        <v>0.5962452665613267</v>
      </c>
      <c r="R145" s="32">
        <v>0.5797</v>
      </c>
      <c r="S145" s="33">
        <v>0.5213</v>
      </c>
    </row>
    <row r="146" spans="1:19" ht="14.25">
      <c r="A146" s="13" t="s">
        <v>142</v>
      </c>
      <c r="B146" s="14">
        <v>21145</v>
      </c>
      <c r="C146" s="14">
        <v>21011</v>
      </c>
      <c r="D146" s="14">
        <v>128770694</v>
      </c>
      <c r="E146" s="30">
        <f t="shared" si="16"/>
        <v>0.16368631204239684</v>
      </c>
      <c r="F146" s="31">
        <v>48266</v>
      </c>
      <c r="G146" s="31">
        <v>48011</v>
      </c>
      <c r="H146" s="31">
        <v>265809377</v>
      </c>
      <c r="I146" s="30">
        <f t="shared" si="17"/>
        <v>0.18110158694664863</v>
      </c>
      <c r="J146" s="31">
        <v>6885</v>
      </c>
      <c r="K146" s="31">
        <v>6598</v>
      </c>
      <c r="L146" s="31">
        <v>37910130</v>
      </c>
      <c r="M146" s="30">
        <f t="shared" si="18"/>
        <v>0.17782845904247754</v>
      </c>
      <c r="N146" s="31">
        <v>13782</v>
      </c>
      <c r="O146" s="31">
        <v>13876</v>
      </c>
      <c r="P146" s="31">
        <v>60741782</v>
      </c>
      <c r="Q146" s="30">
        <f t="shared" si="19"/>
        <v>0.22766865812399117</v>
      </c>
      <c r="R146" s="32">
        <v>0.1737</v>
      </c>
      <c r="S146" s="33">
        <v>0.1764</v>
      </c>
    </row>
    <row r="147" spans="1:19" ht="14.25">
      <c r="A147" s="13" t="s">
        <v>143</v>
      </c>
      <c r="B147" s="14">
        <v>659</v>
      </c>
      <c r="C147" s="14">
        <v>661</v>
      </c>
      <c r="D147" s="14">
        <v>128770694</v>
      </c>
      <c r="E147" s="30">
        <f t="shared" si="16"/>
        <v>0.0051253897878348</v>
      </c>
      <c r="F147" s="31">
        <v>8243</v>
      </c>
      <c r="G147" s="31">
        <v>8384</v>
      </c>
      <c r="H147" s="31">
        <v>265809377</v>
      </c>
      <c r="I147" s="30">
        <f t="shared" si="17"/>
        <v>0.0312761727739951</v>
      </c>
      <c r="J147" s="31">
        <v>1231</v>
      </c>
      <c r="K147" s="31">
        <v>1221</v>
      </c>
      <c r="L147" s="31">
        <v>37910130</v>
      </c>
      <c r="M147" s="30">
        <f t="shared" si="18"/>
        <v>0.032339641146047246</v>
      </c>
      <c r="N147" s="31">
        <v>2246</v>
      </c>
      <c r="O147" s="31">
        <v>2159</v>
      </c>
      <c r="P147" s="31">
        <v>60741782</v>
      </c>
      <c r="Q147" s="30">
        <f t="shared" si="19"/>
        <v>0.03626004913718205</v>
      </c>
      <c r="R147" s="32">
        <v>0.0287</v>
      </c>
      <c r="S147" s="33">
        <v>0.0359</v>
      </c>
    </row>
    <row r="148" spans="1:19" ht="14.25">
      <c r="A148" s="13" t="s">
        <v>144</v>
      </c>
      <c r="B148" s="14">
        <v>91107</v>
      </c>
      <c r="C148" s="14">
        <v>90872</v>
      </c>
      <c r="D148" s="14">
        <v>128770694</v>
      </c>
      <c r="E148" s="30">
        <f t="shared" si="16"/>
        <v>0.7066009910609008</v>
      </c>
      <c r="F148" s="31">
        <v>36660</v>
      </c>
      <c r="G148" s="31">
        <v>35948</v>
      </c>
      <c r="H148" s="31">
        <v>265809377</v>
      </c>
      <c r="I148" s="30">
        <f t="shared" si="17"/>
        <v>0.13657907937536756</v>
      </c>
      <c r="J148" s="31">
        <v>2548</v>
      </c>
      <c r="K148" s="31">
        <v>2516</v>
      </c>
      <c r="L148" s="31">
        <v>37910130</v>
      </c>
      <c r="M148" s="30">
        <f t="shared" si="18"/>
        <v>0.06678953620048256</v>
      </c>
      <c r="N148" s="31">
        <v>2300</v>
      </c>
      <c r="O148" s="31">
        <v>2234</v>
      </c>
      <c r="P148" s="31">
        <v>60741782</v>
      </c>
      <c r="Q148" s="30">
        <f t="shared" si="19"/>
        <v>0.03732192117774878</v>
      </c>
      <c r="R148" s="32">
        <v>0.246</v>
      </c>
      <c r="S148" s="33">
        <v>0.1755</v>
      </c>
    </row>
    <row r="149" spans="1:19" ht="14.25">
      <c r="A149" s="13" t="s">
        <v>145</v>
      </c>
      <c r="B149" s="14">
        <v>197975</v>
      </c>
      <c r="C149" s="14">
        <v>198373</v>
      </c>
      <c r="D149" s="14">
        <v>128770694</v>
      </c>
      <c r="E149" s="30">
        <f t="shared" si="16"/>
        <v>1.5389681754763238</v>
      </c>
      <c r="F149" s="31">
        <v>696071</v>
      </c>
      <c r="G149" s="31">
        <v>697792</v>
      </c>
      <c r="H149" s="31">
        <v>265809377</v>
      </c>
      <c r="I149" s="30">
        <f t="shared" si="17"/>
        <v>2.6219221754543294</v>
      </c>
      <c r="J149" s="31">
        <v>65142</v>
      </c>
      <c r="K149" s="31">
        <v>64716</v>
      </c>
      <c r="L149" s="31">
        <v>37910130</v>
      </c>
      <c r="M149" s="30">
        <f t="shared" si="18"/>
        <v>1.712708450221616</v>
      </c>
      <c r="N149" s="31">
        <v>122211</v>
      </c>
      <c r="O149" s="31">
        <v>121775</v>
      </c>
      <c r="P149" s="31">
        <v>60741782</v>
      </c>
      <c r="Q149" s="30">
        <f t="shared" si="19"/>
        <v>2.0083869123233824</v>
      </c>
      <c r="R149" s="32">
        <v>2.2821</v>
      </c>
      <c r="S149" s="33">
        <v>2.4131</v>
      </c>
    </row>
    <row r="150" spans="1:19" ht="14.25">
      <c r="A150" s="13" t="s">
        <v>146</v>
      </c>
      <c r="B150" s="14">
        <v>24931</v>
      </c>
      <c r="C150" s="14">
        <v>24956</v>
      </c>
      <c r="D150" s="14">
        <v>128770694</v>
      </c>
      <c r="E150" s="30">
        <f t="shared" si="16"/>
        <v>0.19370478814069295</v>
      </c>
      <c r="F150" s="31">
        <v>458318</v>
      </c>
      <c r="G150" s="31">
        <v>459680</v>
      </c>
      <c r="H150" s="31">
        <v>265809377</v>
      </c>
      <c r="I150" s="30">
        <f t="shared" si="17"/>
        <v>1.7267976215903023</v>
      </c>
      <c r="J150" s="31">
        <v>40827</v>
      </c>
      <c r="K150" s="31">
        <v>40654</v>
      </c>
      <c r="L150" s="31">
        <v>37910130</v>
      </c>
      <c r="M150" s="30">
        <f t="shared" si="18"/>
        <v>1.0746599919335544</v>
      </c>
      <c r="N150" s="31">
        <v>71817</v>
      </c>
      <c r="O150" s="31">
        <v>72178</v>
      </c>
      <c r="P150" s="31">
        <v>60741782</v>
      </c>
      <c r="Q150" s="30">
        <f t="shared" si="19"/>
        <v>1.1853043758248647</v>
      </c>
      <c r="R150" s="32">
        <v>1.1534</v>
      </c>
      <c r="S150" s="33">
        <v>1.2046</v>
      </c>
    </row>
    <row r="151" spans="1:19" ht="14.25">
      <c r="A151" s="13" t="s">
        <v>147</v>
      </c>
      <c r="B151" s="14">
        <v>70824</v>
      </c>
      <c r="C151" s="14">
        <v>70203</v>
      </c>
      <c r="D151" s="14">
        <v>128770694</v>
      </c>
      <c r="E151" s="30">
        <f t="shared" si="16"/>
        <v>0.5475896557643776</v>
      </c>
      <c r="F151" s="31">
        <v>56572</v>
      </c>
      <c r="G151" s="31">
        <v>56688</v>
      </c>
      <c r="H151" s="31">
        <v>265809377</v>
      </c>
      <c r="I151" s="30">
        <f t="shared" si="17"/>
        <v>0.2130474125448178</v>
      </c>
      <c r="J151" s="31">
        <v>8708</v>
      </c>
      <c r="K151" s="31">
        <v>8740</v>
      </c>
      <c r="L151" s="31">
        <v>37910130</v>
      </c>
      <c r="M151" s="30">
        <f t="shared" si="18"/>
        <v>0.23012318870971954</v>
      </c>
      <c r="N151" s="31">
        <v>34695</v>
      </c>
      <c r="O151" s="31">
        <v>34633</v>
      </c>
      <c r="P151" s="31">
        <v>60741782</v>
      </c>
      <c r="Q151" s="30">
        <f t="shared" si="19"/>
        <v>0.5706780219256656</v>
      </c>
      <c r="R151" s="32">
        <v>0.4213</v>
      </c>
      <c r="S151" s="33">
        <v>0.4197</v>
      </c>
    </row>
    <row r="152" spans="1:19" ht="14.25">
      <c r="A152" s="13" t="s">
        <v>148</v>
      </c>
      <c r="B152" s="14">
        <v>145420</v>
      </c>
      <c r="C152" s="14">
        <v>144753</v>
      </c>
      <c r="D152" s="14">
        <v>128770694</v>
      </c>
      <c r="E152" s="30">
        <f t="shared" si="16"/>
        <v>1.1267043415949907</v>
      </c>
      <c r="F152" s="31">
        <v>39088</v>
      </c>
      <c r="G152" s="31">
        <v>39083</v>
      </c>
      <c r="H152" s="31">
        <v>265809377</v>
      </c>
      <c r="I152" s="30">
        <f t="shared" si="17"/>
        <v>0.14704334527671686</v>
      </c>
      <c r="J152" s="31">
        <v>6622</v>
      </c>
      <c r="K152" s="31">
        <v>6696</v>
      </c>
      <c r="L152" s="31">
        <v>37910130</v>
      </c>
      <c r="M152" s="30">
        <f t="shared" si="18"/>
        <v>0.17565225969945236</v>
      </c>
      <c r="N152" s="31">
        <v>17692</v>
      </c>
      <c r="O152" s="31">
        <v>17939</v>
      </c>
      <c r="P152" s="31">
        <v>60741782</v>
      </c>
      <c r="Q152" s="30">
        <f t="shared" si="19"/>
        <v>0.2932989354839804</v>
      </c>
      <c r="R152" s="32">
        <v>0.3863</v>
      </c>
      <c r="S152" s="33">
        <v>0.2814</v>
      </c>
    </row>
    <row r="153" spans="1:19" ht="14.25">
      <c r="A153" s="13" t="s">
        <v>149</v>
      </c>
      <c r="B153" s="14">
        <v>26829</v>
      </c>
      <c r="C153" s="14">
        <v>27263</v>
      </c>
      <c r="D153" s="14">
        <v>128770694</v>
      </c>
      <c r="E153" s="30">
        <f t="shared" si="16"/>
        <v>0.2100322609117879</v>
      </c>
      <c r="F153" s="31">
        <v>15190</v>
      </c>
      <c r="G153" s="31">
        <v>15444</v>
      </c>
      <c r="H153" s="31">
        <v>265809377</v>
      </c>
      <c r="I153" s="30">
        <f t="shared" si="17"/>
        <v>0.05762400172963048</v>
      </c>
      <c r="J153" s="31">
        <v>1844</v>
      </c>
      <c r="K153" s="31">
        <v>1920</v>
      </c>
      <c r="L153" s="31">
        <v>37910130</v>
      </c>
      <c r="M153" s="30">
        <f t="shared" si="18"/>
        <v>0.04964372319482945</v>
      </c>
      <c r="N153" s="31">
        <v>2964</v>
      </c>
      <c r="O153" s="31">
        <v>3079</v>
      </c>
      <c r="P153" s="31">
        <v>60741782</v>
      </c>
      <c r="Q153" s="30">
        <f t="shared" si="19"/>
        <v>0.04974335458251785</v>
      </c>
      <c r="R153" s="32">
        <v>0.0875</v>
      </c>
      <c r="S153" s="33">
        <v>0.0667</v>
      </c>
    </row>
    <row r="154" spans="1:19" ht="14.25">
      <c r="A154" s="13" t="s">
        <v>150</v>
      </c>
      <c r="B154" s="14">
        <v>11</v>
      </c>
      <c r="C154" s="14">
        <v>6</v>
      </c>
      <c r="D154" s="14">
        <v>128770694</v>
      </c>
      <c r="E154" s="30">
        <f t="shared" si="16"/>
        <v>6.600880787363E-05</v>
      </c>
      <c r="F154" s="31">
        <v>457</v>
      </c>
      <c r="G154" s="31">
        <v>424</v>
      </c>
      <c r="H154" s="31">
        <v>265809377</v>
      </c>
      <c r="I154" s="30">
        <f t="shared" si="17"/>
        <v>0.0016572026351049309</v>
      </c>
      <c r="J154" s="31">
        <v>53</v>
      </c>
      <c r="K154" s="31">
        <v>52</v>
      </c>
      <c r="L154" s="31">
        <v>37910130</v>
      </c>
      <c r="M154" s="30">
        <f t="shared" si="18"/>
        <v>0.0013848541273796741</v>
      </c>
      <c r="N154" s="31">
        <v>503</v>
      </c>
      <c r="O154" s="31">
        <v>505</v>
      </c>
      <c r="P154" s="31">
        <v>60741782</v>
      </c>
      <c r="Q154" s="30">
        <f t="shared" si="19"/>
        <v>0.00829741873559126</v>
      </c>
      <c r="R154" s="32">
        <v>0.0019</v>
      </c>
      <c r="S154" s="33">
        <v>0.002</v>
      </c>
    </row>
    <row r="155" spans="1:19" ht="14.25">
      <c r="A155" s="13" t="s">
        <v>151</v>
      </c>
      <c r="B155" s="14">
        <v>9347</v>
      </c>
      <c r="C155" s="14">
        <v>9277</v>
      </c>
      <c r="D155" s="14">
        <v>128770694</v>
      </c>
      <c r="E155" s="30">
        <f t="shared" si="16"/>
        <v>0.07231459046108736</v>
      </c>
      <c r="F155" s="31">
        <v>27025</v>
      </c>
      <c r="G155" s="31">
        <v>27158</v>
      </c>
      <c r="H155" s="31">
        <v>265809377</v>
      </c>
      <c r="I155" s="30">
        <f t="shared" si="17"/>
        <v>0.10192078362984162</v>
      </c>
      <c r="J155" s="31">
        <v>4700</v>
      </c>
      <c r="K155" s="31">
        <v>4620</v>
      </c>
      <c r="L155" s="31">
        <v>37910130</v>
      </c>
      <c r="M155" s="30">
        <f t="shared" si="18"/>
        <v>0.12292229016360535</v>
      </c>
      <c r="N155" s="31">
        <v>11801</v>
      </c>
      <c r="O155" s="31">
        <v>11955</v>
      </c>
      <c r="P155" s="31">
        <v>60741782</v>
      </c>
      <c r="Q155" s="30">
        <f t="shared" si="19"/>
        <v>0.1955490867883988</v>
      </c>
      <c r="R155" s="32">
        <v>0.1186</v>
      </c>
      <c r="S155" s="33">
        <v>0.1331</v>
      </c>
    </row>
    <row r="156" spans="1:19" ht="14.25">
      <c r="A156" s="13" t="s">
        <v>152</v>
      </c>
      <c r="B156" s="14">
        <v>1294</v>
      </c>
      <c r="C156" s="14">
        <v>1312</v>
      </c>
      <c r="D156" s="14">
        <v>128770694</v>
      </c>
      <c r="E156" s="30">
        <f t="shared" si="16"/>
        <v>0.010118761959922342</v>
      </c>
      <c r="F156" s="31">
        <v>11633</v>
      </c>
      <c r="G156" s="31">
        <v>11477</v>
      </c>
      <c r="H156" s="31">
        <v>265809377</v>
      </c>
      <c r="I156" s="30">
        <f t="shared" si="17"/>
        <v>0.04347100215354705</v>
      </c>
      <c r="J156" s="31">
        <v>1869</v>
      </c>
      <c r="K156" s="31">
        <v>1894</v>
      </c>
      <c r="L156" s="31">
        <v>37910130</v>
      </c>
      <c r="M156" s="30">
        <f t="shared" si="18"/>
        <v>0.049630534107902025</v>
      </c>
      <c r="N156" s="31">
        <v>7785</v>
      </c>
      <c r="O156" s="31">
        <v>7775</v>
      </c>
      <c r="P156" s="31">
        <v>60741782</v>
      </c>
      <c r="Q156" s="30">
        <f t="shared" si="19"/>
        <v>0.12808317016448414</v>
      </c>
      <c r="R156" s="32">
        <v>0.0494</v>
      </c>
      <c r="S156" s="33">
        <v>0.0516</v>
      </c>
    </row>
    <row r="157" spans="1:19" ht="14.25">
      <c r="A157" s="13" t="s">
        <v>153</v>
      </c>
      <c r="B157" s="14">
        <v>344456</v>
      </c>
      <c r="C157" s="14">
        <v>345116</v>
      </c>
      <c r="D157" s="14">
        <v>128770694</v>
      </c>
      <c r="E157" s="30">
        <f t="shared" si="16"/>
        <v>2.6775191566491054</v>
      </c>
      <c r="F157" s="31">
        <v>1302691</v>
      </c>
      <c r="G157" s="31">
        <v>1306492</v>
      </c>
      <c r="H157" s="31">
        <v>265809377</v>
      </c>
      <c r="I157" s="30">
        <f t="shared" si="17"/>
        <v>4.907996530160033</v>
      </c>
      <c r="J157" s="31">
        <v>113012</v>
      </c>
      <c r="K157" s="31">
        <v>112645</v>
      </c>
      <c r="L157" s="31">
        <v>37910130</v>
      </c>
      <c r="M157" s="30">
        <f t="shared" si="18"/>
        <v>2.9762097887820484</v>
      </c>
      <c r="N157" s="31">
        <v>171411</v>
      </c>
      <c r="O157" s="31">
        <v>172825</v>
      </c>
      <c r="P157" s="31">
        <v>60741782</v>
      </c>
      <c r="Q157" s="30">
        <f t="shared" si="19"/>
        <v>2.833601424469239</v>
      </c>
      <c r="R157" s="32">
        <v>3.6994</v>
      </c>
      <c r="S157" s="33">
        <v>3.4994</v>
      </c>
    </row>
    <row r="158" spans="1:19" ht="14.25">
      <c r="A158" s="13" t="s">
        <v>154</v>
      </c>
      <c r="B158" s="14">
        <v>962</v>
      </c>
      <c r="C158" s="14">
        <v>1021</v>
      </c>
      <c r="D158" s="14">
        <v>128770694</v>
      </c>
      <c r="E158" s="30">
        <f t="shared" si="16"/>
        <v>0.007699733294906371</v>
      </c>
      <c r="F158" s="31">
        <v>2010</v>
      </c>
      <c r="G158" s="31">
        <v>1926</v>
      </c>
      <c r="H158" s="31">
        <v>265809377</v>
      </c>
      <c r="I158" s="30">
        <f t="shared" si="17"/>
        <v>0.007403802011093085</v>
      </c>
      <c r="J158" s="31">
        <v>533</v>
      </c>
      <c r="K158" s="31">
        <v>537</v>
      </c>
      <c r="L158" s="31">
        <v>37910130</v>
      </c>
      <c r="M158" s="30">
        <f t="shared" si="18"/>
        <v>0.01411232301234525</v>
      </c>
      <c r="N158" s="31">
        <v>707</v>
      </c>
      <c r="O158" s="31">
        <v>707</v>
      </c>
      <c r="P158" s="31">
        <v>60741782</v>
      </c>
      <c r="Q158" s="30">
        <f t="shared" si="19"/>
        <v>0.011639434615204407</v>
      </c>
      <c r="R158" s="32">
        <v>0.0082</v>
      </c>
      <c r="S158" s="33">
        <v>0.0097</v>
      </c>
    </row>
    <row r="159" spans="1:19" ht="14.25">
      <c r="A159" s="13" t="s">
        <v>155</v>
      </c>
      <c r="B159" s="14">
        <v>20785</v>
      </c>
      <c r="C159" s="14">
        <v>20786</v>
      </c>
      <c r="D159" s="14">
        <v>128770694</v>
      </c>
      <c r="E159" s="30">
        <f t="shared" si="16"/>
        <v>0.1614148324773337</v>
      </c>
      <c r="F159" s="31">
        <v>5291</v>
      </c>
      <c r="G159" s="31">
        <v>5246</v>
      </c>
      <c r="H159" s="31">
        <v>265809377</v>
      </c>
      <c r="I159" s="30">
        <f t="shared" si="17"/>
        <v>0.01982059496719711</v>
      </c>
      <c r="J159" s="31">
        <v>1696</v>
      </c>
      <c r="K159" s="31">
        <v>1641</v>
      </c>
      <c r="L159" s="31">
        <v>37910130</v>
      </c>
      <c r="M159" s="30">
        <f t="shared" si="18"/>
        <v>0.044011983076818785</v>
      </c>
      <c r="N159" s="31">
        <v>5626</v>
      </c>
      <c r="O159" s="31">
        <v>5618</v>
      </c>
      <c r="P159" s="31">
        <v>60741782</v>
      </c>
      <c r="Q159" s="30">
        <f t="shared" si="19"/>
        <v>0.09255573041963108</v>
      </c>
      <c r="R159" s="32">
        <v>0.0612</v>
      </c>
      <c r="S159" s="33">
        <v>0.0488</v>
      </c>
    </row>
    <row r="160" spans="1:19" ht="14.25">
      <c r="A160" s="13" t="s">
        <v>158</v>
      </c>
      <c r="B160" s="14">
        <v>11813</v>
      </c>
      <c r="C160" s="14">
        <v>11840</v>
      </c>
      <c r="D160" s="14">
        <v>128770694</v>
      </c>
      <c r="E160" s="30">
        <f t="shared" si="16"/>
        <v>0.09184154897852768</v>
      </c>
      <c r="F160" s="31">
        <v>204012</v>
      </c>
      <c r="G160" s="31">
        <v>203743</v>
      </c>
      <c r="H160" s="31">
        <v>265809377</v>
      </c>
      <c r="I160" s="30">
        <f t="shared" si="17"/>
        <v>0.7670064250592634</v>
      </c>
      <c r="J160" s="31">
        <v>31959</v>
      </c>
      <c r="K160" s="31">
        <v>32079</v>
      </c>
      <c r="L160" s="31">
        <v>37910130</v>
      </c>
      <c r="M160" s="30">
        <f t="shared" si="18"/>
        <v>0.844602748658472</v>
      </c>
      <c r="N160" s="31">
        <v>36511</v>
      </c>
      <c r="O160" s="31">
        <v>37255</v>
      </c>
      <c r="P160" s="31">
        <v>60741782</v>
      </c>
      <c r="Q160" s="30">
        <f t="shared" si="19"/>
        <v>0.6072097127476438</v>
      </c>
      <c r="R160" s="32">
        <v>0.5945</v>
      </c>
      <c r="S160" s="33">
        <v>0.7511</v>
      </c>
    </row>
    <row r="161" spans="1:19" ht="14.25">
      <c r="A161" s="13" t="s">
        <v>156</v>
      </c>
      <c r="B161" s="14">
        <v>152</v>
      </c>
      <c r="C161" s="14">
        <v>153</v>
      </c>
      <c r="D161" s="14">
        <v>128770694</v>
      </c>
      <c r="E161" s="30">
        <f t="shared" si="16"/>
        <v>0.00118427567067395</v>
      </c>
      <c r="F161" s="31">
        <v>5393</v>
      </c>
      <c r="G161" s="31">
        <v>5331</v>
      </c>
      <c r="H161" s="31">
        <v>265809377</v>
      </c>
      <c r="I161" s="30">
        <f t="shared" si="17"/>
        <v>0.02017235080461439</v>
      </c>
      <c r="J161" s="31">
        <v>1617</v>
      </c>
      <c r="K161" s="31">
        <v>1621</v>
      </c>
      <c r="L161" s="31">
        <v>37910130</v>
      </c>
      <c r="M161" s="30">
        <f t="shared" si="18"/>
        <v>0.04270626347100366</v>
      </c>
      <c r="N161" s="31">
        <v>1318</v>
      </c>
      <c r="O161" s="31">
        <v>1274</v>
      </c>
      <c r="P161" s="31">
        <v>60741782</v>
      </c>
      <c r="Q161" s="30">
        <f t="shared" si="19"/>
        <v>0.0213362196058061</v>
      </c>
      <c r="R161" s="32">
        <v>0.019</v>
      </c>
      <c r="S161" s="33">
        <v>0.0256</v>
      </c>
    </row>
    <row r="162" spans="1:19" ht="14.25">
      <c r="A162" s="13" t="s">
        <v>157</v>
      </c>
      <c r="B162" s="14">
        <v>13</v>
      </c>
      <c r="C162" s="14">
        <v>10</v>
      </c>
      <c r="D162" s="14">
        <v>128770694</v>
      </c>
      <c r="E162" s="30">
        <f t="shared" si="16"/>
        <v>8.930603418197E-05</v>
      </c>
      <c r="F162" s="31">
        <v>2012</v>
      </c>
      <c r="G162" s="31">
        <v>1948</v>
      </c>
      <c r="H162" s="31">
        <v>265809377</v>
      </c>
      <c r="I162" s="30">
        <f t="shared" si="17"/>
        <v>0.007448947145307068</v>
      </c>
      <c r="J162" s="31">
        <v>285</v>
      </c>
      <c r="K162" s="31">
        <v>272</v>
      </c>
      <c r="L162" s="31">
        <v>37910130</v>
      </c>
      <c r="M162" s="30">
        <f t="shared" si="18"/>
        <v>0.007346321418575985</v>
      </c>
      <c r="N162" s="31">
        <v>297</v>
      </c>
      <c r="O162" s="31">
        <v>320</v>
      </c>
      <c r="P162" s="31">
        <v>60741782</v>
      </c>
      <c r="Q162" s="30">
        <f t="shared" si="19"/>
        <v>0.00507887634906727</v>
      </c>
      <c r="R162" s="32">
        <v>0.0057</v>
      </c>
      <c r="S162" s="33">
        <v>0.0079</v>
      </c>
    </row>
    <row r="163" spans="1:19" ht="14.25">
      <c r="A163" s="13" t="s">
        <v>159</v>
      </c>
      <c r="B163" s="14">
        <v>80545</v>
      </c>
      <c r="C163" s="14">
        <v>80416</v>
      </c>
      <c r="D163" s="14">
        <v>128770694</v>
      </c>
      <c r="E163" s="30">
        <f t="shared" si="16"/>
        <v>0.6249908073027858</v>
      </c>
      <c r="F163" s="31">
        <v>15719</v>
      </c>
      <c r="G163" s="31">
        <v>15962</v>
      </c>
      <c r="H163" s="31">
        <v>265809377</v>
      </c>
      <c r="I163" s="30">
        <f t="shared" si="17"/>
        <v>0.059593458209715455</v>
      </c>
      <c r="J163" s="31">
        <v>4857</v>
      </c>
      <c r="K163" s="31">
        <v>4829</v>
      </c>
      <c r="L163" s="31">
        <v>37910130</v>
      </c>
      <c r="M163" s="30">
        <f t="shared" si="18"/>
        <v>0.12774949597904306</v>
      </c>
      <c r="N163" s="31">
        <v>11492</v>
      </c>
      <c r="O163" s="31">
        <v>11814</v>
      </c>
      <c r="P163" s="31">
        <v>60741782</v>
      </c>
      <c r="Q163" s="30">
        <f t="shared" si="19"/>
        <v>0.19184488199572414</v>
      </c>
      <c r="R163" s="32">
        <v>0.2157</v>
      </c>
      <c r="S163" s="33">
        <v>0.1582</v>
      </c>
    </row>
    <row r="164" spans="1:19" ht="14.25">
      <c r="A164" s="13" t="s">
        <v>160</v>
      </c>
      <c r="B164" s="14">
        <v>20324</v>
      </c>
      <c r="C164" s="14">
        <v>20156</v>
      </c>
      <c r="D164" s="14">
        <v>128770694</v>
      </c>
      <c r="E164" s="30">
        <f aca="true" t="shared" si="20" ref="E164:E187">(B164+C164)/2/D164*1000</f>
        <v>0.1571786201602672</v>
      </c>
      <c r="F164" s="31">
        <v>79416</v>
      </c>
      <c r="G164" s="31">
        <v>79597</v>
      </c>
      <c r="H164" s="31">
        <v>265809377</v>
      </c>
      <c r="I164" s="30">
        <f aca="true" t="shared" si="21" ref="I164:I187">(F164+G164)/H164/2*1000</f>
        <v>0.29911096778199814</v>
      </c>
      <c r="J164" s="31">
        <v>12937</v>
      </c>
      <c r="K164" s="31">
        <v>12881</v>
      </c>
      <c r="L164" s="31">
        <v>37910130</v>
      </c>
      <c r="M164" s="30">
        <f aca="true" t="shared" si="22" ref="M164:M187">(J164+K164)/2/L164*1000</f>
        <v>0.3405158462922707</v>
      </c>
      <c r="N164" s="31">
        <v>18223</v>
      </c>
      <c r="O164" s="31">
        <v>18074</v>
      </c>
      <c r="P164" s="31">
        <v>60741782</v>
      </c>
      <c r="Q164" s="30">
        <f aca="true" t="shared" si="23" ref="Q164:Q187">(N164+O164)/2/P164*1000</f>
        <v>0.2987811585771389</v>
      </c>
      <c r="R164" s="32">
        <v>0.2913</v>
      </c>
      <c r="S164" s="33">
        <v>0.319</v>
      </c>
    </row>
    <row r="165" spans="1:19" ht="14.25">
      <c r="A165" s="13" t="s">
        <v>161</v>
      </c>
      <c r="B165" s="14">
        <v>21448</v>
      </c>
      <c r="C165" s="14">
        <v>21237</v>
      </c>
      <c r="D165" s="14">
        <v>128770694</v>
      </c>
      <c r="E165" s="30">
        <f t="shared" si="20"/>
        <v>0.16574035082858216</v>
      </c>
      <c r="F165" s="31">
        <v>80498</v>
      </c>
      <c r="G165" s="31">
        <v>80539</v>
      </c>
      <c r="H165" s="31">
        <v>265809377</v>
      </c>
      <c r="I165" s="30">
        <f t="shared" si="21"/>
        <v>0.302918207434044</v>
      </c>
      <c r="J165" s="31">
        <v>13349</v>
      </c>
      <c r="K165" s="31">
        <v>13293</v>
      </c>
      <c r="L165" s="31">
        <v>37910130</v>
      </c>
      <c r="M165" s="30">
        <f t="shared" si="22"/>
        <v>0.3513836539204693</v>
      </c>
      <c r="N165" s="31">
        <v>21183</v>
      </c>
      <c r="O165" s="31">
        <v>21008</v>
      </c>
      <c r="P165" s="31">
        <v>60741782</v>
      </c>
      <c r="Q165" s="30">
        <f t="shared" si="23"/>
        <v>0.3472980097949711</v>
      </c>
      <c r="R165" s="32">
        <v>0.2975</v>
      </c>
      <c r="S165" s="33">
        <v>0.3298</v>
      </c>
    </row>
    <row r="166" spans="1:19" ht="14.25">
      <c r="A166" s="13" t="s">
        <v>162</v>
      </c>
      <c r="B166" s="14">
        <v>10354</v>
      </c>
      <c r="C166" s="14">
        <v>10280</v>
      </c>
      <c r="D166" s="14">
        <v>128770694</v>
      </c>
      <c r="E166" s="30">
        <f t="shared" si="20"/>
        <v>0.08011916127438128</v>
      </c>
      <c r="F166" s="31">
        <v>53723</v>
      </c>
      <c r="G166" s="31">
        <v>53672</v>
      </c>
      <c r="H166" s="31">
        <v>265809377</v>
      </c>
      <c r="I166" s="30">
        <f t="shared" si="21"/>
        <v>0.2020150703712759</v>
      </c>
      <c r="J166" s="31">
        <v>8440</v>
      </c>
      <c r="K166" s="31">
        <v>8252</v>
      </c>
      <c r="L166" s="31">
        <v>37910130</v>
      </c>
      <c r="M166" s="30">
        <f t="shared" si="22"/>
        <v>0.22015223899258587</v>
      </c>
      <c r="N166" s="31">
        <v>13682</v>
      </c>
      <c r="O166" s="31">
        <v>13628</v>
      </c>
      <c r="P166" s="31">
        <v>60741782</v>
      </c>
      <c r="Q166" s="30">
        <f t="shared" si="23"/>
        <v>0.22480407308432274</v>
      </c>
      <c r="R166" s="32">
        <v>0.1813</v>
      </c>
      <c r="S166" s="33">
        <v>0.2005</v>
      </c>
    </row>
    <row r="167" spans="1:19" ht="14.25">
      <c r="A167" s="13" t="s">
        <v>163</v>
      </c>
      <c r="B167" s="14">
        <v>53606</v>
      </c>
      <c r="C167" s="14">
        <v>54004</v>
      </c>
      <c r="D167" s="14">
        <v>128770694</v>
      </c>
      <c r="E167" s="30">
        <f t="shared" si="20"/>
        <v>0.41783575384007793</v>
      </c>
      <c r="F167" s="31">
        <v>914265</v>
      </c>
      <c r="G167" s="31">
        <v>917828</v>
      </c>
      <c r="H167" s="31">
        <v>265809377</v>
      </c>
      <c r="I167" s="30">
        <f t="shared" si="21"/>
        <v>3.4462535157290555</v>
      </c>
      <c r="J167" s="31">
        <v>64784</v>
      </c>
      <c r="K167" s="31">
        <v>65151</v>
      </c>
      <c r="L167" s="31">
        <v>37910130</v>
      </c>
      <c r="M167" s="30">
        <f t="shared" si="22"/>
        <v>1.713724009915028</v>
      </c>
      <c r="N167" s="31">
        <v>100758</v>
      </c>
      <c r="O167" s="31">
        <v>100690</v>
      </c>
      <c r="P167" s="31">
        <v>60741782</v>
      </c>
      <c r="Q167" s="30">
        <f t="shared" si="23"/>
        <v>1.6582325490549488</v>
      </c>
      <c r="R167" s="32">
        <v>3.1456</v>
      </c>
      <c r="S167" s="33">
        <v>2.7045</v>
      </c>
    </row>
    <row r="168" spans="1:19" ht="14.25">
      <c r="A168" s="13" t="s">
        <v>164</v>
      </c>
      <c r="B168" s="14">
        <v>83451</v>
      </c>
      <c r="C168" s="14">
        <v>83759</v>
      </c>
      <c r="D168" s="14">
        <v>128770694</v>
      </c>
      <c r="E168" s="30">
        <f t="shared" si="20"/>
        <v>0.6492548685029219</v>
      </c>
      <c r="F168" s="31">
        <v>631283</v>
      </c>
      <c r="G168" s="31">
        <v>633867</v>
      </c>
      <c r="H168" s="31">
        <v>265809377</v>
      </c>
      <c r="I168" s="30">
        <f t="shared" si="21"/>
        <v>2.379806939617484</v>
      </c>
      <c r="J168" s="31">
        <v>46231</v>
      </c>
      <c r="K168" s="31">
        <v>47063</v>
      </c>
      <c r="L168" s="31">
        <v>37910130</v>
      </c>
      <c r="M168" s="30">
        <f t="shared" si="22"/>
        <v>1.2304626758072315</v>
      </c>
      <c r="N168" s="31">
        <v>67709</v>
      </c>
      <c r="O168" s="31">
        <v>67592</v>
      </c>
      <c r="P168" s="31">
        <v>60741782</v>
      </c>
      <c r="Q168" s="30">
        <f t="shared" si="23"/>
        <v>1.1137391392303901</v>
      </c>
      <c r="R168" s="32">
        <v>1.8603</v>
      </c>
      <c r="S168" s="33">
        <v>1.9648</v>
      </c>
    </row>
    <row r="169" spans="1:19" ht="14.25">
      <c r="A169" s="13" t="s">
        <v>165</v>
      </c>
      <c r="B169" s="14">
        <v>11813</v>
      </c>
      <c r="C169" s="14">
        <v>11604</v>
      </c>
      <c r="D169" s="14">
        <v>128770694</v>
      </c>
      <c r="E169" s="30">
        <f t="shared" si="20"/>
        <v>0.09092519141039963</v>
      </c>
      <c r="F169" s="31">
        <v>1637</v>
      </c>
      <c r="G169" s="31">
        <v>1705</v>
      </c>
      <c r="H169" s="31">
        <v>265809377</v>
      </c>
      <c r="I169" s="30">
        <f t="shared" si="21"/>
        <v>0.006286459939297025</v>
      </c>
      <c r="J169" s="31">
        <v>320</v>
      </c>
      <c r="K169" s="31">
        <v>318</v>
      </c>
      <c r="L169" s="31">
        <v>37910130</v>
      </c>
      <c r="M169" s="30">
        <f t="shared" si="22"/>
        <v>0.008414637459697448</v>
      </c>
      <c r="N169" s="31">
        <v>571</v>
      </c>
      <c r="O169" s="31">
        <v>493</v>
      </c>
      <c r="P169" s="31">
        <v>60741782</v>
      </c>
      <c r="Q169" s="30">
        <f t="shared" si="23"/>
        <v>0.008758386443124109</v>
      </c>
      <c r="R169" s="32">
        <v>0.0312</v>
      </c>
      <c r="S169" s="33">
        <v>0.0217</v>
      </c>
    </row>
    <row r="170" spans="1:19" ht="14.25">
      <c r="A170" s="13" t="s">
        <v>166</v>
      </c>
      <c r="B170" s="14">
        <v>19</v>
      </c>
      <c r="C170" s="14">
        <v>16</v>
      </c>
      <c r="D170" s="14">
        <v>128770694</v>
      </c>
      <c r="E170" s="30">
        <f t="shared" si="20"/>
        <v>0.00013590048679865</v>
      </c>
      <c r="F170" s="31">
        <v>165</v>
      </c>
      <c r="G170" s="31">
        <v>138</v>
      </c>
      <c r="H170" s="31">
        <v>265809377</v>
      </c>
      <c r="I170" s="30">
        <f t="shared" si="21"/>
        <v>0.0005699573194515255</v>
      </c>
      <c r="J170" s="31">
        <v>16</v>
      </c>
      <c r="K170" s="31">
        <v>26</v>
      </c>
      <c r="L170" s="31">
        <v>37910130</v>
      </c>
      <c r="M170" s="30">
        <f t="shared" si="22"/>
        <v>0.0005539416509518696</v>
      </c>
      <c r="N170" s="31">
        <v>33</v>
      </c>
      <c r="O170" s="31">
        <v>42</v>
      </c>
      <c r="P170" s="31">
        <v>60741782</v>
      </c>
      <c r="Q170" s="30">
        <f t="shared" si="23"/>
        <v>0.0006173674654457783</v>
      </c>
      <c r="R170" s="32">
        <v>0.0005</v>
      </c>
      <c r="S170" s="33">
        <v>0.0006</v>
      </c>
    </row>
    <row r="171" spans="1:19" ht="14.25">
      <c r="A171" s="13" t="s">
        <v>168</v>
      </c>
      <c r="B171" s="14">
        <v>484537</v>
      </c>
      <c r="C171" s="14">
        <v>483104</v>
      </c>
      <c r="D171" s="14">
        <v>128770694</v>
      </c>
      <c r="E171" s="30">
        <f t="shared" si="20"/>
        <v>3.7572252270380715</v>
      </c>
      <c r="F171" s="31">
        <v>1778752</v>
      </c>
      <c r="G171" s="31">
        <v>1776924</v>
      </c>
      <c r="H171" s="31">
        <v>265809377</v>
      </c>
      <c r="I171" s="30">
        <f t="shared" si="21"/>
        <v>6.688394593393144</v>
      </c>
      <c r="J171" s="31">
        <v>279305</v>
      </c>
      <c r="K171" s="31">
        <v>277281</v>
      </c>
      <c r="L171" s="31">
        <v>37910130</v>
      </c>
      <c r="M171" s="30">
        <f t="shared" si="22"/>
        <v>7.340861136588031</v>
      </c>
      <c r="N171" s="31">
        <v>445460</v>
      </c>
      <c r="O171" s="31">
        <v>447126</v>
      </c>
      <c r="P171" s="31">
        <v>60741782</v>
      </c>
      <c r="Q171" s="30">
        <f t="shared" si="23"/>
        <v>7.347380753498474</v>
      </c>
      <c r="R171" s="32">
        <v>5.9335</v>
      </c>
      <c r="S171" s="33">
        <v>6.3261</v>
      </c>
    </row>
    <row r="172" spans="1:19" ht="14.25">
      <c r="A172" s="13" t="s">
        <v>167</v>
      </c>
      <c r="B172" s="14">
        <v>15630</v>
      </c>
      <c r="C172" s="14">
        <v>15581</v>
      </c>
      <c r="D172" s="14">
        <v>128770694</v>
      </c>
      <c r="E172" s="30">
        <f t="shared" si="20"/>
        <v>0.1211882883849333</v>
      </c>
      <c r="F172" s="31">
        <v>13071</v>
      </c>
      <c r="G172" s="31">
        <v>13008</v>
      </c>
      <c r="H172" s="31">
        <v>265809377</v>
      </c>
      <c r="I172" s="30">
        <f t="shared" si="21"/>
        <v>0.049055831465268436</v>
      </c>
      <c r="J172" s="31">
        <v>907</v>
      </c>
      <c r="K172" s="31">
        <v>966</v>
      </c>
      <c r="L172" s="31">
        <v>37910130</v>
      </c>
      <c r="M172" s="30">
        <f t="shared" si="22"/>
        <v>0.024703159815067897</v>
      </c>
      <c r="N172" s="31">
        <v>1654</v>
      </c>
      <c r="O172" s="31">
        <v>1669</v>
      </c>
      <c r="P172" s="31">
        <v>60741782</v>
      </c>
      <c r="Q172" s="30">
        <f t="shared" si="23"/>
        <v>0.027353494502350955</v>
      </c>
      <c r="R172" s="32">
        <v>0.0556</v>
      </c>
      <c r="S172" s="33">
        <v>0.0418</v>
      </c>
    </row>
    <row r="173" spans="1:19" ht="14.25">
      <c r="A173" s="13" t="s">
        <v>169</v>
      </c>
      <c r="B173" s="14">
        <v>24682</v>
      </c>
      <c r="C173" s="14">
        <v>24345</v>
      </c>
      <c r="D173" s="14">
        <v>128770694</v>
      </c>
      <c r="E173" s="30">
        <f t="shared" si="20"/>
        <v>0.19036551903649754</v>
      </c>
      <c r="F173" s="31">
        <v>308146</v>
      </c>
      <c r="G173" s="31">
        <v>309111</v>
      </c>
      <c r="H173" s="31">
        <v>265809377</v>
      </c>
      <c r="I173" s="30">
        <f t="shared" si="21"/>
        <v>1.1610895878966676</v>
      </c>
      <c r="J173" s="31">
        <v>32977</v>
      </c>
      <c r="K173" s="31">
        <v>32996</v>
      </c>
      <c r="L173" s="31">
        <v>37910130</v>
      </c>
      <c r="M173" s="30">
        <f t="shared" si="22"/>
        <v>0.8701236318630403</v>
      </c>
      <c r="N173" s="31">
        <v>52459</v>
      </c>
      <c r="O173" s="31">
        <v>51893</v>
      </c>
      <c r="P173" s="31">
        <v>60741782</v>
      </c>
      <c r="Q173" s="30">
        <f t="shared" si="23"/>
        <v>0.8589803967226382</v>
      </c>
      <c r="R173" s="32">
        <v>0.8536</v>
      </c>
      <c r="S173" s="33">
        <v>0.9684</v>
      </c>
    </row>
    <row r="174" spans="1:19" ht="14.25">
      <c r="A174" s="13" t="s">
        <v>170</v>
      </c>
      <c r="B174" s="14">
        <v>21609</v>
      </c>
      <c r="C174" s="14">
        <v>21605</v>
      </c>
      <c r="D174" s="14">
        <v>128770694</v>
      </c>
      <c r="E174" s="30">
        <f t="shared" si="20"/>
        <v>0.16779438961476748</v>
      </c>
      <c r="F174" s="31">
        <v>39463</v>
      </c>
      <c r="G174" s="31">
        <v>39380</v>
      </c>
      <c r="H174" s="31">
        <v>265809377</v>
      </c>
      <c r="I174" s="30">
        <f t="shared" si="21"/>
        <v>0.14830740903470838</v>
      </c>
      <c r="J174" s="31">
        <v>3712</v>
      </c>
      <c r="K174" s="31">
        <v>3690</v>
      </c>
      <c r="L174" s="31">
        <v>37910130</v>
      </c>
      <c r="M174" s="30">
        <f t="shared" si="22"/>
        <v>0.0976256214368033</v>
      </c>
      <c r="N174" s="31">
        <v>18511</v>
      </c>
      <c r="O174" s="31">
        <v>18417</v>
      </c>
      <c r="P174" s="31">
        <v>60741782</v>
      </c>
      <c r="Q174" s="30">
        <f t="shared" si="23"/>
        <v>0.30397527685308934</v>
      </c>
      <c r="R174" s="32">
        <v>0.1607</v>
      </c>
      <c r="S174" s="33">
        <v>0.146</v>
      </c>
    </row>
    <row r="175" spans="1:19" ht="14.25">
      <c r="A175" s="13" t="s">
        <v>171</v>
      </c>
      <c r="B175" s="14">
        <v>406423</v>
      </c>
      <c r="C175" s="14">
        <v>405636</v>
      </c>
      <c r="D175" s="14">
        <v>128770694</v>
      </c>
      <c r="E175" s="30">
        <f t="shared" si="20"/>
        <v>3.1531203831207124</v>
      </c>
      <c r="F175" s="31">
        <v>356300</v>
      </c>
      <c r="G175" s="31">
        <v>357431</v>
      </c>
      <c r="H175" s="31">
        <v>265809377</v>
      </c>
      <c r="I175" s="30">
        <f t="shared" si="21"/>
        <v>1.3425617411533228</v>
      </c>
      <c r="J175" s="31">
        <v>52163</v>
      </c>
      <c r="K175" s="31">
        <v>51670</v>
      </c>
      <c r="L175" s="31">
        <v>37910130</v>
      </c>
      <c r="M175" s="30">
        <f t="shared" si="22"/>
        <v>1.3694624629353684</v>
      </c>
      <c r="N175" s="31">
        <v>147419</v>
      </c>
      <c r="O175" s="31">
        <v>147137</v>
      </c>
      <c r="P175" s="31">
        <v>60741782</v>
      </c>
      <c r="Q175" s="30">
        <f t="shared" si="23"/>
        <v>2.4246572153579558</v>
      </c>
      <c r="R175" s="32">
        <v>1.8696</v>
      </c>
      <c r="S175" s="33">
        <v>1.6381</v>
      </c>
    </row>
    <row r="176" spans="1:19" ht="14.25">
      <c r="A176" s="13" t="s">
        <v>172</v>
      </c>
      <c r="B176" s="14">
        <v>347088</v>
      </c>
      <c r="C176" s="14">
        <v>347067</v>
      </c>
      <c r="D176" s="14">
        <v>128770694</v>
      </c>
      <c r="E176" s="30">
        <f t="shared" si="20"/>
        <v>2.6953143546776257</v>
      </c>
      <c r="F176" s="31">
        <v>273338</v>
      </c>
      <c r="G176" s="31">
        <v>273864</v>
      </c>
      <c r="H176" s="31">
        <v>265809377</v>
      </c>
      <c r="I176" s="30">
        <f t="shared" si="21"/>
        <v>1.0293128221733125</v>
      </c>
      <c r="J176" s="31">
        <v>54121</v>
      </c>
      <c r="K176" s="31">
        <v>53583</v>
      </c>
      <c r="L176" s="31">
        <v>37910130</v>
      </c>
      <c r="M176" s="30">
        <f t="shared" si="22"/>
        <v>1.4205174184314324</v>
      </c>
      <c r="N176" s="31">
        <v>147515</v>
      </c>
      <c r="O176" s="31">
        <v>148036</v>
      </c>
      <c r="P176" s="31">
        <v>60741782</v>
      </c>
      <c r="Q176" s="30">
        <f t="shared" si="23"/>
        <v>2.4328476237328696</v>
      </c>
      <c r="R176" s="32">
        <v>1.6484</v>
      </c>
      <c r="S176" s="33">
        <v>1.5677</v>
      </c>
    </row>
    <row r="177" spans="1:19" ht="14.25">
      <c r="A177" s="13" t="s">
        <v>173</v>
      </c>
      <c r="B177" s="14">
        <v>14849</v>
      </c>
      <c r="C177" s="14">
        <v>14879</v>
      </c>
      <c r="D177" s="14">
        <v>128770694</v>
      </c>
      <c r="E177" s="30">
        <f t="shared" si="20"/>
        <v>0.11542999061572193</v>
      </c>
      <c r="F177" s="31">
        <v>197522</v>
      </c>
      <c r="G177" s="31">
        <v>197901</v>
      </c>
      <c r="H177" s="31">
        <v>265809377</v>
      </c>
      <c r="I177" s="30">
        <f t="shared" si="21"/>
        <v>0.7438093502623122</v>
      </c>
      <c r="J177" s="31">
        <v>19754</v>
      </c>
      <c r="K177" s="31">
        <v>19685</v>
      </c>
      <c r="L177" s="31">
        <v>37910130</v>
      </c>
      <c r="M177" s="30">
        <f t="shared" si="22"/>
        <v>0.520164399330733</v>
      </c>
      <c r="N177" s="31">
        <v>28484</v>
      </c>
      <c r="O177" s="31">
        <v>28429</v>
      </c>
      <c r="P177" s="31">
        <v>60741782</v>
      </c>
      <c r="Q177" s="30">
        <f t="shared" si="23"/>
        <v>0.46848312747887444</v>
      </c>
      <c r="R177" s="32">
        <v>0.5899</v>
      </c>
      <c r="S177" s="33">
        <v>0.6692</v>
      </c>
    </row>
    <row r="178" spans="1:19" ht="14.25">
      <c r="A178" s="13" t="s">
        <v>174</v>
      </c>
      <c r="B178" s="14">
        <v>686</v>
      </c>
      <c r="C178" s="14">
        <v>671</v>
      </c>
      <c r="D178" s="14">
        <v>128770694</v>
      </c>
      <c r="E178" s="30">
        <f t="shared" si="20"/>
        <v>0.005269056016736231</v>
      </c>
      <c r="F178" s="31">
        <v>3273</v>
      </c>
      <c r="G178" s="31">
        <v>3253</v>
      </c>
      <c r="H178" s="31">
        <v>265809377</v>
      </c>
      <c r="I178" s="30">
        <f t="shared" si="21"/>
        <v>0.012275714411685333</v>
      </c>
      <c r="J178" s="31">
        <v>682</v>
      </c>
      <c r="K178" s="31">
        <v>686</v>
      </c>
      <c r="L178" s="31">
        <v>37910130</v>
      </c>
      <c r="M178" s="30">
        <f t="shared" si="22"/>
        <v>0.018042670916718035</v>
      </c>
      <c r="N178" s="31">
        <v>3811</v>
      </c>
      <c r="O178" s="31">
        <v>3771</v>
      </c>
      <c r="P178" s="31">
        <v>60741782</v>
      </c>
      <c r="Q178" s="30">
        <f t="shared" si="23"/>
        <v>0.06241173497346522</v>
      </c>
      <c r="R178" s="32">
        <v>0.0144</v>
      </c>
      <c r="S178" s="33">
        <v>0.0157</v>
      </c>
    </row>
    <row r="179" spans="1:19" ht="14.25">
      <c r="A179" s="13" t="s">
        <v>175</v>
      </c>
      <c r="B179" s="14">
        <v>2684</v>
      </c>
      <c r="C179" s="14">
        <v>2705</v>
      </c>
      <c r="D179" s="14">
        <v>128770694</v>
      </c>
      <c r="E179" s="30">
        <f t="shared" si="20"/>
        <v>0.02092479209594071</v>
      </c>
      <c r="F179" s="31">
        <v>3220</v>
      </c>
      <c r="G179" s="31">
        <v>3216</v>
      </c>
      <c r="H179" s="31">
        <v>265809377</v>
      </c>
      <c r="I179" s="30">
        <f t="shared" si="21"/>
        <v>0.0121064201583829</v>
      </c>
      <c r="J179" s="31">
        <v>1059</v>
      </c>
      <c r="K179" s="31">
        <v>1084</v>
      </c>
      <c r="L179" s="31">
        <v>37910130</v>
      </c>
      <c r="M179" s="30">
        <f t="shared" si="22"/>
        <v>0.028264213285472774</v>
      </c>
      <c r="N179" s="31">
        <v>1726</v>
      </c>
      <c r="O179" s="31">
        <v>1680</v>
      </c>
      <c r="P179" s="31">
        <v>60741782</v>
      </c>
      <c r="Q179" s="30">
        <f t="shared" si="23"/>
        <v>0.02803671449744428</v>
      </c>
      <c r="R179" s="32">
        <v>0.0197</v>
      </c>
      <c r="S179" s="33">
        <v>0.0273</v>
      </c>
    </row>
    <row r="180" spans="1:19" ht="14.25">
      <c r="A180" s="13" t="s">
        <v>176</v>
      </c>
      <c r="B180" s="14">
        <v>35034</v>
      </c>
      <c r="C180" s="14">
        <v>35686</v>
      </c>
      <c r="D180" s="14">
        <v>128770694</v>
      </c>
      <c r="E180" s="30">
        <f t="shared" si="20"/>
        <v>0.2745966407543008</v>
      </c>
      <c r="F180" s="31">
        <v>339952</v>
      </c>
      <c r="G180" s="31">
        <v>341217</v>
      </c>
      <c r="H180" s="31">
        <v>265809377</v>
      </c>
      <c r="I180" s="30">
        <f t="shared" si="21"/>
        <v>1.2813110803085026</v>
      </c>
      <c r="J180" s="31">
        <v>39541</v>
      </c>
      <c r="K180" s="31">
        <v>39000</v>
      </c>
      <c r="L180" s="31">
        <v>37910130</v>
      </c>
      <c r="M180" s="30">
        <f t="shared" si="22"/>
        <v>1.0358840763669235</v>
      </c>
      <c r="N180" s="31">
        <v>67900</v>
      </c>
      <c r="O180" s="31">
        <v>67241</v>
      </c>
      <c r="P180" s="31">
        <v>60741782</v>
      </c>
      <c r="Q180" s="30">
        <f t="shared" si="23"/>
        <v>1.112422088637439</v>
      </c>
      <c r="R180" s="32">
        <v>0.9779</v>
      </c>
      <c r="S180" s="33">
        <v>1.0751</v>
      </c>
    </row>
    <row r="181" spans="1:19" ht="14.25">
      <c r="A181" s="13" t="s">
        <v>177</v>
      </c>
      <c r="B181" s="14">
        <v>77993</v>
      </c>
      <c r="C181" s="14">
        <v>79059</v>
      </c>
      <c r="D181" s="14">
        <v>128770694</v>
      </c>
      <c r="E181" s="30">
        <f t="shared" si="20"/>
        <v>0.6098126643629023</v>
      </c>
      <c r="F181" s="31">
        <v>317354</v>
      </c>
      <c r="G181" s="31">
        <v>318915</v>
      </c>
      <c r="H181" s="31">
        <v>265809377</v>
      </c>
      <c r="I181" s="30">
        <f t="shared" si="21"/>
        <v>1.1968520583831774</v>
      </c>
      <c r="J181" s="31">
        <v>43942</v>
      </c>
      <c r="K181" s="31">
        <v>43313</v>
      </c>
      <c r="L181" s="31">
        <v>37910130</v>
      </c>
      <c r="M181" s="30">
        <f t="shared" si="22"/>
        <v>1.150813779852509</v>
      </c>
      <c r="N181" s="31">
        <v>71090</v>
      </c>
      <c r="O181" s="31">
        <v>70940</v>
      </c>
      <c r="P181" s="31">
        <v>60741782</v>
      </c>
      <c r="Q181" s="30">
        <f t="shared" si="23"/>
        <v>1.1691293482301852</v>
      </c>
      <c r="R181" s="32">
        <v>1.0413</v>
      </c>
      <c r="S181" s="33">
        <v>1.149</v>
      </c>
    </row>
    <row r="182" spans="1:19" ht="14.25">
      <c r="A182" s="13" t="s">
        <v>178</v>
      </c>
      <c r="B182" s="14">
        <v>12429</v>
      </c>
      <c r="C182" s="14">
        <v>12485</v>
      </c>
      <c r="D182" s="14">
        <v>128770694</v>
      </c>
      <c r="E182" s="30">
        <f t="shared" si="20"/>
        <v>0.09673784937433047</v>
      </c>
      <c r="F182" s="31">
        <v>26502</v>
      </c>
      <c r="G182" s="31">
        <v>26640</v>
      </c>
      <c r="H182" s="31">
        <v>265809377</v>
      </c>
      <c r="I182" s="30">
        <f t="shared" si="21"/>
        <v>0.09996261343331014</v>
      </c>
      <c r="J182" s="31">
        <v>3333</v>
      </c>
      <c r="K182" s="31">
        <v>3337</v>
      </c>
      <c r="L182" s="31">
        <v>37910130</v>
      </c>
      <c r="M182" s="30">
        <f t="shared" si="22"/>
        <v>0.08797120980592786</v>
      </c>
      <c r="N182" s="31">
        <v>7543</v>
      </c>
      <c r="O182" s="31">
        <v>7525</v>
      </c>
      <c r="P182" s="31">
        <v>60741782</v>
      </c>
      <c r="Q182" s="30">
        <f t="shared" si="23"/>
        <v>0.12403323959115983</v>
      </c>
      <c r="R182" s="32">
        <v>0.1023</v>
      </c>
      <c r="S182" s="33">
        <v>0.1078</v>
      </c>
    </row>
    <row r="183" spans="1:19" ht="14.25">
      <c r="A183" s="13" t="s">
        <v>179</v>
      </c>
      <c r="B183" s="14">
        <v>39578</v>
      </c>
      <c r="C183" s="14">
        <v>39751</v>
      </c>
      <c r="D183" s="14">
        <v>128770694</v>
      </c>
      <c r="E183" s="30">
        <f t="shared" si="20"/>
        <v>0.3080242776357173</v>
      </c>
      <c r="F183" s="31">
        <v>292694</v>
      </c>
      <c r="G183" s="31">
        <v>294499</v>
      </c>
      <c r="H183" s="31">
        <v>265809377</v>
      </c>
      <c r="I183" s="30">
        <f t="shared" si="21"/>
        <v>1.1045377831046195</v>
      </c>
      <c r="J183" s="31">
        <v>37435</v>
      </c>
      <c r="K183" s="31">
        <v>36952</v>
      </c>
      <c r="L183" s="31">
        <v>37910130</v>
      </c>
      <c r="M183" s="30">
        <f t="shared" si="22"/>
        <v>0.9810966092703981</v>
      </c>
      <c r="N183" s="31">
        <v>24873</v>
      </c>
      <c r="O183" s="31">
        <v>25295</v>
      </c>
      <c r="P183" s="31">
        <v>60741782</v>
      </c>
      <c r="Q183" s="30">
        <f t="shared" si="23"/>
        <v>0.4129612134197841</v>
      </c>
      <c r="R183" s="32">
        <v>1.0336</v>
      </c>
      <c r="S183" s="33">
        <v>1.0237</v>
      </c>
    </row>
    <row r="184" spans="1:19" ht="14.25">
      <c r="A184" s="13" t="s">
        <v>180</v>
      </c>
      <c r="B184" s="14">
        <v>50851</v>
      </c>
      <c r="C184" s="14">
        <v>51343</v>
      </c>
      <c r="D184" s="14">
        <v>128770694</v>
      </c>
      <c r="E184" s="30">
        <f t="shared" si="20"/>
        <v>0.3968061242257497</v>
      </c>
      <c r="F184" s="31">
        <v>329972</v>
      </c>
      <c r="G184" s="31">
        <v>331507</v>
      </c>
      <c r="H184" s="31">
        <v>265809377</v>
      </c>
      <c r="I184" s="30">
        <f t="shared" si="21"/>
        <v>1.2442732597804478</v>
      </c>
      <c r="J184" s="31">
        <v>34884</v>
      </c>
      <c r="K184" s="31">
        <v>34713</v>
      </c>
      <c r="L184" s="31">
        <v>37910130</v>
      </c>
      <c r="M184" s="30">
        <f t="shared" si="22"/>
        <v>0.9179208828880302</v>
      </c>
      <c r="N184" s="31">
        <v>38634</v>
      </c>
      <c r="O184" s="31">
        <v>39049</v>
      </c>
      <c r="P184" s="31">
        <v>60741782</v>
      </c>
      <c r="Q184" s="30">
        <f t="shared" si="23"/>
        <v>0.6394527575763254</v>
      </c>
      <c r="R184" s="32">
        <v>1.1404</v>
      </c>
      <c r="S184" s="33">
        <v>1.0357</v>
      </c>
    </row>
    <row r="185" spans="1:19" ht="14.25">
      <c r="A185" s="13" t="s">
        <v>181</v>
      </c>
      <c r="B185" s="14">
        <v>7173</v>
      </c>
      <c r="C185" s="14">
        <v>6976</v>
      </c>
      <c r="D185" s="14">
        <v>128770694</v>
      </c>
      <c r="E185" s="30">
        <f t="shared" si="20"/>
        <v>0.05493874250611711</v>
      </c>
      <c r="F185" s="31">
        <v>103512</v>
      </c>
      <c r="G185" s="31">
        <v>103104</v>
      </c>
      <c r="H185" s="31">
        <v>265809377</v>
      </c>
      <c r="I185" s="30">
        <f t="shared" si="21"/>
        <v>0.388654460448173</v>
      </c>
      <c r="J185" s="31">
        <v>14509</v>
      </c>
      <c r="K185" s="31">
        <v>14308</v>
      </c>
      <c r="L185" s="31">
        <v>37910130</v>
      </c>
      <c r="M185" s="30">
        <f t="shared" si="22"/>
        <v>0.38006991798761963</v>
      </c>
      <c r="N185" s="31">
        <v>8519</v>
      </c>
      <c r="O185" s="31">
        <v>8623</v>
      </c>
      <c r="P185" s="31">
        <v>60741782</v>
      </c>
      <c r="Q185" s="30">
        <f t="shared" si="23"/>
        <v>0.1411055079022871</v>
      </c>
      <c r="R185" s="32">
        <v>0.2705</v>
      </c>
      <c r="S185" s="33">
        <v>0.3111</v>
      </c>
    </row>
    <row r="186" spans="1:19" ht="14.25">
      <c r="A186" s="13" t="s">
        <v>182</v>
      </c>
      <c r="B186" s="14">
        <v>11899</v>
      </c>
      <c r="C186" s="14">
        <v>11967</v>
      </c>
      <c r="D186" s="14">
        <v>128770694</v>
      </c>
      <c r="E186" s="30">
        <f t="shared" si="20"/>
        <v>0.09266860051247375</v>
      </c>
      <c r="F186" s="31">
        <v>15136</v>
      </c>
      <c r="G186" s="31">
        <v>15447</v>
      </c>
      <c r="H186" s="31">
        <v>265809377</v>
      </c>
      <c r="I186" s="30">
        <f t="shared" si="21"/>
        <v>0.057528068319425765</v>
      </c>
      <c r="J186" s="31">
        <v>2765</v>
      </c>
      <c r="K186" s="31">
        <v>2813</v>
      </c>
      <c r="L186" s="31">
        <v>37910130</v>
      </c>
      <c r="M186" s="30">
        <f t="shared" si="22"/>
        <v>0.07356872688117926</v>
      </c>
      <c r="N186" s="31">
        <v>8612</v>
      </c>
      <c r="O186" s="31">
        <v>8535</v>
      </c>
      <c r="P186" s="31">
        <v>60741782</v>
      </c>
      <c r="Q186" s="30">
        <f t="shared" si="23"/>
        <v>0.14114666573331683</v>
      </c>
      <c r="R186" s="32">
        <v>0.0778</v>
      </c>
      <c r="S186" s="33">
        <v>0.0744</v>
      </c>
    </row>
    <row r="187" spans="1:19" ht="15" thickBot="1">
      <c r="A187" s="15" t="s">
        <v>183</v>
      </c>
      <c r="B187" s="10">
        <v>14938</v>
      </c>
      <c r="C187" s="10">
        <v>14710</v>
      </c>
      <c r="D187" s="10">
        <v>128770694</v>
      </c>
      <c r="E187" s="34">
        <f t="shared" si="20"/>
        <v>0.11511936093161072</v>
      </c>
      <c r="F187" s="23">
        <v>13371</v>
      </c>
      <c r="G187" s="23">
        <v>13364</v>
      </c>
      <c r="H187" s="23">
        <v>265809377</v>
      </c>
      <c r="I187" s="34">
        <f t="shared" si="21"/>
        <v>0.05028979846711728</v>
      </c>
      <c r="J187" s="23">
        <v>4110</v>
      </c>
      <c r="K187" s="23">
        <v>4002</v>
      </c>
      <c r="L187" s="23">
        <v>37910130</v>
      </c>
      <c r="M187" s="34">
        <f t="shared" si="22"/>
        <v>0.10698987315527538</v>
      </c>
      <c r="N187" s="23">
        <v>9006</v>
      </c>
      <c r="O187" s="23">
        <v>8949</v>
      </c>
      <c r="P187" s="23">
        <v>60741782</v>
      </c>
      <c r="Q187" s="34">
        <f t="shared" si="23"/>
        <v>0.1477977712277193</v>
      </c>
      <c r="R187" s="35">
        <v>0.0918</v>
      </c>
      <c r="S187" s="36">
        <v>0.0946</v>
      </c>
    </row>
    <row r="188" spans="1:19" ht="12.75">
      <c r="A188" s="16"/>
      <c r="E188" s="37"/>
      <c r="F188" s="38"/>
      <c r="G188" s="38"/>
      <c r="H188" s="38"/>
      <c r="I188" s="37"/>
      <c r="J188" s="38"/>
      <c r="K188" s="38"/>
      <c r="L188" s="38"/>
      <c r="M188" s="38"/>
      <c r="N188" s="38"/>
      <c r="O188" s="38"/>
      <c r="P188" s="38"/>
      <c r="Q188" s="38"/>
      <c r="R188" s="37"/>
      <c r="S188" s="39"/>
    </row>
    <row r="189" spans="1:19" ht="12.75">
      <c r="A189" s="16"/>
      <c r="E189" s="37"/>
      <c r="F189" s="38"/>
      <c r="G189" s="38"/>
      <c r="H189" s="38"/>
      <c r="I189" s="37"/>
      <c r="J189" s="38"/>
      <c r="K189" s="38"/>
      <c r="L189" s="38"/>
      <c r="M189" s="38"/>
      <c r="N189" s="38"/>
      <c r="O189" s="38"/>
      <c r="P189" s="38"/>
      <c r="Q189" s="38"/>
      <c r="R189" s="37"/>
      <c r="S189" s="39"/>
    </row>
    <row r="190" spans="1:19" ht="12.75">
      <c r="A190" s="16"/>
      <c r="E190" s="37"/>
      <c r="F190" s="38"/>
      <c r="G190" s="38"/>
      <c r="H190" s="38"/>
      <c r="I190" s="37"/>
      <c r="J190" s="38"/>
      <c r="K190" s="38"/>
      <c r="L190" s="38"/>
      <c r="M190" s="38"/>
      <c r="N190" s="38"/>
      <c r="O190" s="38"/>
      <c r="P190" s="38"/>
      <c r="Q190" s="38"/>
      <c r="R190" s="37"/>
      <c r="S190" s="39"/>
    </row>
    <row r="191" spans="1:19" ht="12.75">
      <c r="A191" s="16"/>
      <c r="E191" s="37"/>
      <c r="F191" s="38"/>
      <c r="G191" s="38"/>
      <c r="H191" s="38"/>
      <c r="I191" s="37"/>
      <c r="J191" s="38"/>
      <c r="K191" s="38"/>
      <c r="L191" s="38"/>
      <c r="M191" s="38"/>
      <c r="N191" s="38"/>
      <c r="O191" s="38"/>
      <c r="P191" s="38"/>
      <c r="Q191" s="38"/>
      <c r="R191" s="37"/>
      <c r="S191" s="39"/>
    </row>
    <row r="192" spans="1:19" ht="12.75">
      <c r="A192" s="16"/>
      <c r="E192" s="37"/>
      <c r="F192" s="38"/>
      <c r="G192" s="38"/>
      <c r="H192" s="38"/>
      <c r="I192" s="37"/>
      <c r="J192" s="38"/>
      <c r="K192" s="38"/>
      <c r="L192" s="38"/>
      <c r="M192" s="38"/>
      <c r="N192" s="38"/>
      <c r="O192" s="38"/>
      <c r="P192" s="38"/>
      <c r="Q192" s="38"/>
      <c r="R192" s="37"/>
      <c r="S192" s="39"/>
    </row>
    <row r="193" spans="1:19" ht="12.75">
      <c r="A193" s="16"/>
      <c r="E193" s="37"/>
      <c r="F193" s="38"/>
      <c r="G193" s="38"/>
      <c r="H193" s="38"/>
      <c r="I193" s="37"/>
      <c r="J193" s="38"/>
      <c r="K193" s="38"/>
      <c r="L193" s="38"/>
      <c r="M193" s="38"/>
      <c r="N193" s="38"/>
      <c r="O193" s="38"/>
      <c r="P193" s="38"/>
      <c r="Q193" s="38"/>
      <c r="R193" s="37"/>
      <c r="S193" s="39"/>
    </row>
    <row r="194" spans="1:19" ht="12.75">
      <c r="A194" s="16"/>
      <c r="E194" s="37"/>
      <c r="F194" s="38"/>
      <c r="G194" s="38"/>
      <c r="H194" s="38"/>
      <c r="I194" s="37"/>
      <c r="J194" s="38"/>
      <c r="K194" s="38"/>
      <c r="L194" s="38"/>
      <c r="M194" s="38"/>
      <c r="N194" s="38"/>
      <c r="O194" s="38"/>
      <c r="P194" s="38"/>
      <c r="Q194" s="38"/>
      <c r="R194" s="37"/>
      <c r="S194" s="39"/>
    </row>
    <row r="195" spans="1:19" ht="12.75">
      <c r="A195" s="16"/>
      <c r="E195" s="37"/>
      <c r="F195" s="38"/>
      <c r="G195" s="38"/>
      <c r="H195" s="38"/>
      <c r="I195" s="37"/>
      <c r="J195" s="38"/>
      <c r="K195" s="38"/>
      <c r="L195" s="38"/>
      <c r="M195" s="38"/>
      <c r="N195" s="38"/>
      <c r="O195" s="38"/>
      <c r="P195" s="38"/>
      <c r="Q195" s="38"/>
      <c r="R195" s="37"/>
      <c r="S195" s="39"/>
    </row>
    <row r="196" spans="1:19" ht="12.75">
      <c r="A196" s="16"/>
      <c r="E196" s="37"/>
      <c r="F196" s="38"/>
      <c r="G196" s="38"/>
      <c r="H196" s="38"/>
      <c r="I196" s="37"/>
      <c r="J196" s="38"/>
      <c r="K196" s="38"/>
      <c r="L196" s="38"/>
      <c r="M196" s="38"/>
      <c r="N196" s="38"/>
      <c r="O196" s="38"/>
      <c r="P196" s="38"/>
      <c r="Q196" s="38"/>
      <c r="R196" s="37"/>
      <c r="S196" s="39"/>
    </row>
    <row r="197" spans="1:19" ht="12.75">
      <c r="A197" s="16"/>
      <c r="E197" s="37"/>
      <c r="F197" s="38"/>
      <c r="G197" s="38"/>
      <c r="H197" s="38"/>
      <c r="I197" s="37"/>
      <c r="J197" s="38"/>
      <c r="K197" s="38"/>
      <c r="L197" s="38"/>
      <c r="M197" s="38"/>
      <c r="N197" s="38"/>
      <c r="O197" s="38"/>
      <c r="P197" s="38"/>
      <c r="Q197" s="38"/>
      <c r="R197" s="37"/>
      <c r="S197" s="39"/>
    </row>
    <row r="198" spans="1:19" ht="12.75">
      <c r="A198" s="16"/>
      <c r="E198" s="37"/>
      <c r="F198" s="38"/>
      <c r="G198" s="38"/>
      <c r="H198" s="38"/>
      <c r="I198" s="37"/>
      <c r="J198" s="38"/>
      <c r="K198" s="38"/>
      <c r="L198" s="38"/>
      <c r="M198" s="38"/>
      <c r="N198" s="38"/>
      <c r="O198" s="38"/>
      <c r="P198" s="38"/>
      <c r="Q198" s="38"/>
      <c r="R198" s="37"/>
      <c r="S198" s="39"/>
    </row>
    <row r="199" spans="1:19" ht="12.75">
      <c r="A199" s="16"/>
      <c r="E199" s="37"/>
      <c r="F199" s="38"/>
      <c r="G199" s="38"/>
      <c r="H199" s="38"/>
      <c r="I199" s="37"/>
      <c r="J199" s="38"/>
      <c r="K199" s="38"/>
      <c r="L199" s="38"/>
      <c r="M199" s="38"/>
      <c r="N199" s="38"/>
      <c r="O199" s="38"/>
      <c r="P199" s="38"/>
      <c r="Q199" s="38"/>
      <c r="R199" s="37"/>
      <c r="S199" s="39"/>
    </row>
    <row r="200" spans="1:19" ht="12.75">
      <c r="A200" s="16"/>
      <c r="E200" s="37"/>
      <c r="F200" s="38"/>
      <c r="G200" s="38"/>
      <c r="H200" s="38"/>
      <c r="I200" s="37"/>
      <c r="J200" s="38"/>
      <c r="K200" s="38"/>
      <c r="L200" s="38"/>
      <c r="M200" s="38"/>
      <c r="N200" s="38"/>
      <c r="O200" s="38"/>
      <c r="P200" s="38"/>
      <c r="Q200" s="38"/>
      <c r="R200" s="37"/>
      <c r="S200" s="39"/>
    </row>
    <row r="201" spans="1:19" ht="12.75">
      <c r="A201" s="16"/>
      <c r="E201" s="37"/>
      <c r="F201" s="38"/>
      <c r="G201" s="38"/>
      <c r="H201" s="38"/>
      <c r="I201" s="37"/>
      <c r="J201" s="38"/>
      <c r="K201" s="38"/>
      <c r="L201" s="38"/>
      <c r="M201" s="38"/>
      <c r="N201" s="38"/>
      <c r="O201" s="38"/>
      <c r="P201" s="38"/>
      <c r="Q201" s="38"/>
      <c r="R201" s="37"/>
      <c r="S201" s="39"/>
    </row>
    <row r="202" spans="1:19" ht="12.75">
      <c r="A202" s="16"/>
      <c r="E202" s="37"/>
      <c r="F202" s="38"/>
      <c r="G202" s="38"/>
      <c r="H202" s="38"/>
      <c r="I202" s="37"/>
      <c r="J202" s="38"/>
      <c r="K202" s="38"/>
      <c r="L202" s="38"/>
      <c r="M202" s="38"/>
      <c r="N202" s="38"/>
      <c r="O202" s="38"/>
      <c r="P202" s="38"/>
      <c r="Q202" s="38"/>
      <c r="R202" s="37"/>
      <c r="S202" s="39"/>
    </row>
    <row r="203" spans="1:19" ht="12.75">
      <c r="A203" s="16"/>
      <c r="E203" s="37"/>
      <c r="F203" s="38"/>
      <c r="G203" s="38"/>
      <c r="H203" s="38"/>
      <c r="I203" s="37"/>
      <c r="J203" s="38"/>
      <c r="K203" s="38"/>
      <c r="L203" s="38"/>
      <c r="M203" s="38"/>
      <c r="N203" s="38"/>
      <c r="O203" s="38"/>
      <c r="P203" s="38"/>
      <c r="Q203" s="38"/>
      <c r="R203" s="37"/>
      <c r="S203" s="39"/>
    </row>
    <row r="204" spans="1:19" ht="12.75">
      <c r="A204" s="16"/>
      <c r="E204" s="37"/>
      <c r="F204" s="38"/>
      <c r="G204" s="38"/>
      <c r="H204" s="38"/>
      <c r="I204" s="37"/>
      <c r="J204" s="38"/>
      <c r="K204" s="38"/>
      <c r="L204" s="38"/>
      <c r="M204" s="38"/>
      <c r="N204" s="38"/>
      <c r="O204" s="38"/>
      <c r="P204" s="38"/>
      <c r="Q204" s="38"/>
      <c r="R204" s="37"/>
      <c r="S204" s="39"/>
    </row>
    <row r="205" spans="1:19" ht="12.75">
      <c r="A205" s="16"/>
      <c r="E205" s="37"/>
      <c r="F205" s="38"/>
      <c r="G205" s="38"/>
      <c r="H205" s="38"/>
      <c r="I205" s="37"/>
      <c r="J205" s="38"/>
      <c r="K205" s="38"/>
      <c r="L205" s="38"/>
      <c r="M205" s="38"/>
      <c r="N205" s="38"/>
      <c r="O205" s="38"/>
      <c r="P205" s="38"/>
      <c r="Q205" s="38"/>
      <c r="R205" s="37"/>
      <c r="S205" s="39"/>
    </row>
    <row r="206" spans="1:19" ht="12.75">
      <c r="A206" s="16"/>
      <c r="E206" s="37"/>
      <c r="F206" s="38"/>
      <c r="G206" s="38"/>
      <c r="H206" s="38"/>
      <c r="I206" s="37"/>
      <c r="J206" s="38"/>
      <c r="K206" s="38"/>
      <c r="L206" s="38"/>
      <c r="M206" s="38"/>
      <c r="N206" s="38"/>
      <c r="O206" s="38"/>
      <c r="P206" s="38"/>
      <c r="Q206" s="38"/>
      <c r="R206" s="37"/>
      <c r="S206" s="39"/>
    </row>
    <row r="207" spans="1:19" ht="12.75">
      <c r="A207" s="16"/>
      <c r="E207" s="37"/>
      <c r="F207" s="38"/>
      <c r="G207" s="38"/>
      <c r="H207" s="38"/>
      <c r="I207" s="37"/>
      <c r="J207" s="38"/>
      <c r="K207" s="38"/>
      <c r="L207" s="38"/>
      <c r="M207" s="38"/>
      <c r="N207" s="38"/>
      <c r="O207" s="38"/>
      <c r="P207" s="38"/>
      <c r="Q207" s="38"/>
      <c r="R207" s="37"/>
      <c r="S207" s="39"/>
    </row>
    <row r="208" spans="1:19" ht="12.75">
      <c r="A208" s="16"/>
      <c r="E208" s="37"/>
      <c r="F208" s="38"/>
      <c r="G208" s="38"/>
      <c r="H208" s="38"/>
      <c r="I208" s="37"/>
      <c r="J208" s="38"/>
      <c r="K208" s="38"/>
      <c r="L208" s="38"/>
      <c r="M208" s="38"/>
      <c r="N208" s="38"/>
      <c r="O208" s="38"/>
      <c r="P208" s="38"/>
      <c r="Q208" s="38"/>
      <c r="R208" s="37"/>
      <c r="S208" s="39"/>
    </row>
    <row r="209" spans="1:19" ht="12.75">
      <c r="A209" s="16"/>
      <c r="E209" s="37"/>
      <c r="F209" s="38"/>
      <c r="G209" s="38"/>
      <c r="H209" s="38"/>
      <c r="I209" s="37"/>
      <c r="J209" s="38"/>
      <c r="K209" s="38"/>
      <c r="L209" s="38"/>
      <c r="M209" s="38"/>
      <c r="N209" s="38"/>
      <c r="O209" s="38"/>
      <c r="P209" s="38"/>
      <c r="Q209" s="38"/>
      <c r="R209" s="37"/>
      <c r="S209" s="39"/>
    </row>
    <row r="210" spans="1:19" ht="12.75">
      <c r="A210" s="16"/>
      <c r="E210" s="37"/>
      <c r="F210" s="38"/>
      <c r="G210" s="38"/>
      <c r="H210" s="38"/>
      <c r="I210" s="37"/>
      <c r="J210" s="38"/>
      <c r="K210" s="38"/>
      <c r="L210" s="38"/>
      <c r="M210" s="38"/>
      <c r="N210" s="38"/>
      <c r="O210" s="38"/>
      <c r="P210" s="38"/>
      <c r="Q210" s="38"/>
      <c r="R210" s="37"/>
      <c r="S210" s="39"/>
    </row>
    <row r="211" spans="1:19" ht="12.75">
      <c r="A211" s="16"/>
      <c r="E211" s="37"/>
      <c r="F211" s="38"/>
      <c r="G211" s="38"/>
      <c r="H211" s="38"/>
      <c r="I211" s="37"/>
      <c r="J211" s="38"/>
      <c r="K211" s="38"/>
      <c r="L211" s="38"/>
      <c r="M211" s="38"/>
      <c r="N211" s="38"/>
      <c r="O211" s="38"/>
      <c r="P211" s="38"/>
      <c r="Q211" s="38"/>
      <c r="R211" s="37"/>
      <c r="S211" s="39"/>
    </row>
    <row r="212" spans="1:19" ht="12.75">
      <c r="A212" s="16"/>
      <c r="E212" s="37"/>
      <c r="F212" s="38"/>
      <c r="G212" s="38"/>
      <c r="H212" s="38"/>
      <c r="I212" s="37"/>
      <c r="J212" s="38"/>
      <c r="K212" s="38"/>
      <c r="L212" s="38"/>
      <c r="M212" s="38"/>
      <c r="N212" s="38"/>
      <c r="O212" s="38"/>
      <c r="P212" s="38"/>
      <c r="Q212" s="38"/>
      <c r="R212" s="37"/>
      <c r="S212" s="39"/>
    </row>
    <row r="213" spans="1:19" ht="12.75">
      <c r="A213" s="16"/>
      <c r="E213" s="37"/>
      <c r="F213" s="38"/>
      <c r="G213" s="38"/>
      <c r="H213" s="38"/>
      <c r="I213" s="37"/>
      <c r="J213" s="38"/>
      <c r="K213" s="38"/>
      <c r="L213" s="38"/>
      <c r="M213" s="38"/>
      <c r="N213" s="38"/>
      <c r="O213" s="38"/>
      <c r="P213" s="38"/>
      <c r="Q213" s="38"/>
      <c r="R213" s="37"/>
      <c r="S213" s="39"/>
    </row>
    <row r="214" spans="1:19" ht="12.75">
      <c r="A214" s="16"/>
      <c r="E214" s="37"/>
      <c r="F214" s="38"/>
      <c r="G214" s="38"/>
      <c r="H214" s="38"/>
      <c r="I214" s="37"/>
      <c r="J214" s="38"/>
      <c r="K214" s="38"/>
      <c r="L214" s="38"/>
      <c r="M214" s="38"/>
      <c r="N214" s="38"/>
      <c r="O214" s="38"/>
      <c r="P214" s="38"/>
      <c r="Q214" s="38"/>
      <c r="R214" s="37"/>
      <c r="S214" s="39"/>
    </row>
    <row r="215" spans="1:19" ht="12.75">
      <c r="A215" s="16"/>
      <c r="E215" s="37"/>
      <c r="F215" s="38"/>
      <c r="G215" s="38"/>
      <c r="H215" s="38"/>
      <c r="I215" s="37"/>
      <c r="J215" s="38"/>
      <c r="K215" s="38"/>
      <c r="L215" s="38"/>
      <c r="M215" s="38"/>
      <c r="N215" s="38"/>
      <c r="O215" s="38"/>
      <c r="P215" s="38"/>
      <c r="Q215" s="38"/>
      <c r="R215" s="37"/>
      <c r="S215" s="39"/>
    </row>
    <row r="216" spans="1:19" ht="12.75">
      <c r="A216" s="16"/>
      <c r="E216" s="37"/>
      <c r="F216" s="38"/>
      <c r="G216" s="38"/>
      <c r="H216" s="38"/>
      <c r="I216" s="37"/>
      <c r="J216" s="38"/>
      <c r="K216" s="38"/>
      <c r="L216" s="38"/>
      <c r="M216" s="38"/>
      <c r="N216" s="38"/>
      <c r="O216" s="38"/>
      <c r="P216" s="38"/>
      <c r="Q216" s="38"/>
      <c r="R216" s="37"/>
      <c r="S216" s="39"/>
    </row>
    <row r="217" spans="1:19" ht="12.75">
      <c r="A217" s="16"/>
      <c r="E217" s="37"/>
      <c r="F217" s="38"/>
      <c r="G217" s="38"/>
      <c r="H217" s="38"/>
      <c r="I217" s="37"/>
      <c r="J217" s="38"/>
      <c r="K217" s="38"/>
      <c r="L217" s="38"/>
      <c r="M217" s="38"/>
      <c r="N217" s="38"/>
      <c r="O217" s="38"/>
      <c r="P217" s="38"/>
      <c r="Q217" s="38"/>
      <c r="R217" s="37"/>
      <c r="S217" s="39"/>
    </row>
    <row r="218" spans="1:19" ht="12.75">
      <c r="A218" s="16"/>
      <c r="E218" s="37"/>
      <c r="F218" s="38"/>
      <c r="G218" s="38"/>
      <c r="H218" s="38"/>
      <c r="I218" s="37"/>
      <c r="J218" s="38"/>
      <c r="K218" s="38"/>
      <c r="L218" s="38"/>
      <c r="M218" s="38"/>
      <c r="N218" s="38"/>
      <c r="O218" s="38"/>
      <c r="P218" s="38"/>
      <c r="Q218" s="38"/>
      <c r="R218" s="37"/>
      <c r="S218" s="39"/>
    </row>
    <row r="219" spans="1:19" ht="12.75">
      <c r="A219" s="16"/>
      <c r="E219" s="37"/>
      <c r="F219" s="38"/>
      <c r="G219" s="38"/>
      <c r="H219" s="38"/>
      <c r="I219" s="37"/>
      <c r="J219" s="38"/>
      <c r="K219" s="38"/>
      <c r="L219" s="38"/>
      <c r="M219" s="38"/>
      <c r="N219" s="38"/>
      <c r="O219" s="38"/>
      <c r="P219" s="38"/>
      <c r="Q219" s="38"/>
      <c r="R219" s="37"/>
      <c r="S219" s="39"/>
    </row>
    <row r="220" spans="1:19" ht="12.75">
      <c r="A220" s="16"/>
      <c r="E220" s="37"/>
      <c r="F220" s="38"/>
      <c r="G220" s="38"/>
      <c r="H220" s="38"/>
      <c r="I220" s="37"/>
      <c r="J220" s="38"/>
      <c r="K220" s="38"/>
      <c r="L220" s="38"/>
      <c r="M220" s="38"/>
      <c r="N220" s="38"/>
      <c r="O220" s="38"/>
      <c r="P220" s="38"/>
      <c r="Q220" s="38"/>
      <c r="R220" s="37"/>
      <c r="S220" s="39"/>
    </row>
    <row r="221" spans="1:19" ht="12.75">
      <c r="A221" s="16"/>
      <c r="E221" s="37"/>
      <c r="F221" s="38"/>
      <c r="G221" s="38"/>
      <c r="H221" s="38"/>
      <c r="I221" s="37"/>
      <c r="J221" s="38"/>
      <c r="K221" s="38"/>
      <c r="L221" s="38"/>
      <c r="M221" s="38"/>
      <c r="N221" s="38"/>
      <c r="O221" s="38"/>
      <c r="P221" s="38"/>
      <c r="Q221" s="38"/>
      <c r="R221" s="37"/>
      <c r="S221" s="39"/>
    </row>
    <row r="222" spans="1:19" ht="12.75">
      <c r="A222" s="16"/>
      <c r="E222" s="37"/>
      <c r="F222" s="38"/>
      <c r="G222" s="38"/>
      <c r="H222" s="38"/>
      <c r="I222" s="37"/>
      <c r="J222" s="38"/>
      <c r="K222" s="38"/>
      <c r="L222" s="38"/>
      <c r="M222" s="38"/>
      <c r="N222" s="38"/>
      <c r="O222" s="38"/>
      <c r="P222" s="38"/>
      <c r="Q222" s="38"/>
      <c r="R222" s="37"/>
      <c r="S222" s="39"/>
    </row>
    <row r="223" spans="1:19" ht="12.75">
      <c r="A223" s="16"/>
      <c r="E223" s="37"/>
      <c r="F223" s="38"/>
      <c r="G223" s="38"/>
      <c r="H223" s="38"/>
      <c r="I223" s="37"/>
      <c r="J223" s="38"/>
      <c r="K223" s="38"/>
      <c r="L223" s="38"/>
      <c r="M223" s="38"/>
      <c r="N223" s="38"/>
      <c r="O223" s="38"/>
      <c r="P223" s="38"/>
      <c r="Q223" s="38"/>
      <c r="R223" s="37"/>
      <c r="S223" s="39"/>
    </row>
    <row r="224" spans="1:19" ht="12.75">
      <c r="A224" s="16"/>
      <c r="E224" s="37"/>
      <c r="F224" s="38"/>
      <c r="G224" s="38"/>
      <c r="H224" s="38"/>
      <c r="I224" s="37"/>
      <c r="J224" s="38"/>
      <c r="K224" s="38"/>
      <c r="L224" s="38"/>
      <c r="M224" s="38"/>
      <c r="N224" s="38"/>
      <c r="O224" s="38"/>
      <c r="P224" s="38"/>
      <c r="Q224" s="38"/>
      <c r="R224" s="37"/>
      <c r="S224" s="39"/>
    </row>
    <row r="225" spans="1:19" ht="12.75">
      <c r="A225" s="16"/>
      <c r="E225" s="37"/>
      <c r="F225" s="38"/>
      <c r="G225" s="38"/>
      <c r="H225" s="38"/>
      <c r="I225" s="37"/>
      <c r="J225" s="38"/>
      <c r="K225" s="38"/>
      <c r="L225" s="38"/>
      <c r="M225" s="38"/>
      <c r="N225" s="38"/>
      <c r="O225" s="38"/>
      <c r="P225" s="38"/>
      <c r="Q225" s="38"/>
      <c r="R225" s="37"/>
      <c r="S225" s="39"/>
    </row>
    <row r="226" spans="1:19" ht="12.75">
      <c r="A226" s="16"/>
      <c r="E226" s="37"/>
      <c r="F226" s="38"/>
      <c r="G226" s="38"/>
      <c r="H226" s="38"/>
      <c r="I226" s="37"/>
      <c r="J226" s="38"/>
      <c r="K226" s="38"/>
      <c r="L226" s="38"/>
      <c r="M226" s="38"/>
      <c r="N226" s="38"/>
      <c r="O226" s="38"/>
      <c r="P226" s="38"/>
      <c r="Q226" s="38"/>
      <c r="R226" s="37"/>
      <c r="S226" s="39"/>
    </row>
    <row r="227" spans="1:19" ht="12.75">
      <c r="A227" s="16"/>
      <c r="E227" s="37"/>
      <c r="F227" s="38"/>
      <c r="G227" s="38"/>
      <c r="H227" s="38"/>
      <c r="I227" s="37"/>
      <c r="J227" s="38"/>
      <c r="K227" s="38"/>
      <c r="L227" s="38"/>
      <c r="M227" s="38"/>
      <c r="N227" s="38"/>
      <c r="O227" s="38"/>
      <c r="P227" s="38"/>
      <c r="Q227" s="38"/>
      <c r="R227" s="37"/>
      <c r="S227" s="39"/>
    </row>
    <row r="228" spans="1:19" ht="12.75">
      <c r="A228" s="16"/>
      <c r="E228" s="37"/>
      <c r="F228" s="38"/>
      <c r="G228" s="38"/>
      <c r="H228" s="38"/>
      <c r="I228" s="37"/>
      <c r="J228" s="38"/>
      <c r="K228" s="38"/>
      <c r="L228" s="38"/>
      <c r="M228" s="38"/>
      <c r="N228" s="38"/>
      <c r="O228" s="38"/>
      <c r="P228" s="38"/>
      <c r="Q228" s="38"/>
      <c r="R228" s="37"/>
      <c r="S228" s="39"/>
    </row>
    <row r="229" spans="1:19" ht="12.75">
      <c r="A229" s="16"/>
      <c r="E229" s="37"/>
      <c r="F229" s="38"/>
      <c r="G229" s="38"/>
      <c r="H229" s="38"/>
      <c r="I229" s="37"/>
      <c r="J229" s="38"/>
      <c r="K229" s="38"/>
      <c r="L229" s="38"/>
      <c r="M229" s="38"/>
      <c r="N229" s="38"/>
      <c r="O229" s="38"/>
      <c r="P229" s="38"/>
      <c r="Q229" s="38"/>
      <c r="R229" s="37"/>
      <c r="S229" s="39"/>
    </row>
    <row r="230" spans="1:19" ht="12.75">
      <c r="A230" s="16"/>
      <c r="E230" s="37"/>
      <c r="F230" s="38"/>
      <c r="G230" s="38"/>
      <c r="H230" s="38"/>
      <c r="I230" s="37"/>
      <c r="J230" s="38"/>
      <c r="K230" s="38"/>
      <c r="L230" s="38"/>
      <c r="M230" s="38"/>
      <c r="N230" s="38"/>
      <c r="O230" s="38"/>
      <c r="P230" s="38"/>
      <c r="Q230" s="38"/>
      <c r="R230" s="37"/>
      <c r="S230" s="39"/>
    </row>
    <row r="231" spans="1:19" ht="12.75">
      <c r="A231" s="16"/>
      <c r="E231" s="37"/>
      <c r="F231" s="38"/>
      <c r="G231" s="38"/>
      <c r="H231" s="38"/>
      <c r="I231" s="37"/>
      <c r="J231" s="38"/>
      <c r="K231" s="38"/>
      <c r="L231" s="38"/>
      <c r="M231" s="38"/>
      <c r="N231" s="38"/>
      <c r="O231" s="38"/>
      <c r="P231" s="38"/>
      <c r="Q231" s="38"/>
      <c r="R231" s="37"/>
      <c r="S231" s="39"/>
    </row>
    <row r="232" spans="1:19" ht="12.75">
      <c r="A232" s="16"/>
      <c r="E232" s="37"/>
      <c r="F232" s="38"/>
      <c r="G232" s="38"/>
      <c r="H232" s="38"/>
      <c r="I232" s="37"/>
      <c r="J232" s="38"/>
      <c r="K232" s="38"/>
      <c r="L232" s="38"/>
      <c r="M232" s="38"/>
      <c r="N232" s="38"/>
      <c r="O232" s="38"/>
      <c r="P232" s="38"/>
      <c r="Q232" s="38"/>
      <c r="R232" s="37"/>
      <c r="S232" s="39"/>
    </row>
    <row r="233" spans="1:19" ht="12.75">
      <c r="A233" s="16"/>
      <c r="E233" s="37"/>
      <c r="F233" s="38"/>
      <c r="G233" s="38"/>
      <c r="H233" s="38"/>
      <c r="I233" s="37"/>
      <c r="J233" s="38"/>
      <c r="K233" s="38"/>
      <c r="L233" s="38"/>
      <c r="M233" s="38"/>
      <c r="N233" s="38"/>
      <c r="O233" s="38"/>
      <c r="P233" s="38"/>
      <c r="Q233" s="38"/>
      <c r="R233" s="37"/>
      <c r="S233" s="39"/>
    </row>
    <row r="234" spans="1:19" ht="12.75">
      <c r="A234" s="16"/>
      <c r="E234" s="37"/>
      <c r="F234" s="38"/>
      <c r="G234" s="38"/>
      <c r="H234" s="38"/>
      <c r="I234" s="37"/>
      <c r="J234" s="38"/>
      <c r="K234" s="38"/>
      <c r="L234" s="38"/>
      <c r="M234" s="38"/>
      <c r="N234" s="38"/>
      <c r="O234" s="38"/>
      <c r="P234" s="38"/>
      <c r="Q234" s="38"/>
      <c r="R234" s="37"/>
      <c r="S234" s="39"/>
    </row>
    <row r="235" spans="1:19" ht="12.75">
      <c r="A235" s="16"/>
      <c r="E235" s="37"/>
      <c r="F235" s="38"/>
      <c r="G235" s="38"/>
      <c r="H235" s="38"/>
      <c r="I235" s="37"/>
      <c r="J235" s="38"/>
      <c r="K235" s="38"/>
      <c r="L235" s="38"/>
      <c r="M235" s="38"/>
      <c r="N235" s="38"/>
      <c r="O235" s="38"/>
      <c r="P235" s="38"/>
      <c r="Q235" s="38"/>
      <c r="R235" s="37"/>
      <c r="S235" s="39"/>
    </row>
    <row r="236" spans="1:19" ht="12.75">
      <c r="A236" s="16"/>
      <c r="E236" s="37"/>
      <c r="F236" s="38"/>
      <c r="G236" s="38"/>
      <c r="H236" s="38"/>
      <c r="I236" s="37"/>
      <c r="J236" s="38"/>
      <c r="K236" s="38"/>
      <c r="L236" s="38"/>
      <c r="M236" s="38"/>
      <c r="N236" s="38"/>
      <c r="O236" s="38"/>
      <c r="P236" s="38"/>
      <c r="Q236" s="38"/>
      <c r="R236" s="37"/>
      <c r="S236" s="39"/>
    </row>
    <row r="237" spans="1:19" ht="12.75">
      <c r="A237" s="16"/>
      <c r="E237" s="37"/>
      <c r="F237" s="38"/>
      <c r="G237" s="38"/>
      <c r="H237" s="38"/>
      <c r="I237" s="37"/>
      <c r="J237" s="38"/>
      <c r="K237" s="38"/>
      <c r="L237" s="38"/>
      <c r="M237" s="38"/>
      <c r="N237" s="38"/>
      <c r="O237" s="38"/>
      <c r="P237" s="38"/>
      <c r="Q237" s="38"/>
      <c r="R237" s="37"/>
      <c r="S237" s="39"/>
    </row>
    <row r="238" spans="1:19" ht="12.75">
      <c r="A238" s="16"/>
      <c r="E238" s="37"/>
      <c r="F238" s="38"/>
      <c r="G238" s="38"/>
      <c r="H238" s="38"/>
      <c r="I238" s="37"/>
      <c r="J238" s="38"/>
      <c r="K238" s="38"/>
      <c r="L238" s="38"/>
      <c r="M238" s="38"/>
      <c r="N238" s="38"/>
      <c r="O238" s="38"/>
      <c r="P238" s="38"/>
      <c r="Q238" s="38"/>
      <c r="R238" s="37"/>
      <c r="S238" s="39"/>
    </row>
    <row r="239" spans="1:19" ht="12.75">
      <c r="A239" s="16"/>
      <c r="E239" s="37"/>
      <c r="F239" s="38"/>
      <c r="G239" s="38"/>
      <c r="H239" s="38"/>
      <c r="I239" s="37"/>
      <c r="J239" s="38"/>
      <c r="K239" s="38"/>
      <c r="L239" s="38"/>
      <c r="M239" s="38"/>
      <c r="N239" s="38"/>
      <c r="O239" s="38"/>
      <c r="P239" s="38"/>
      <c r="Q239" s="38"/>
      <c r="R239" s="37"/>
      <c r="S239" s="39"/>
    </row>
    <row r="240" spans="1:19" ht="12.75">
      <c r="A240" s="16"/>
      <c r="E240" s="37"/>
      <c r="F240" s="38"/>
      <c r="G240" s="38"/>
      <c r="H240" s="38"/>
      <c r="I240" s="37"/>
      <c r="J240" s="38"/>
      <c r="K240" s="38"/>
      <c r="L240" s="38"/>
      <c r="M240" s="38"/>
      <c r="N240" s="38"/>
      <c r="O240" s="38"/>
      <c r="P240" s="38"/>
      <c r="Q240" s="38"/>
      <c r="R240" s="37"/>
      <c r="S240" s="39"/>
    </row>
    <row r="241" spans="1:19" ht="12.75">
      <c r="A241" s="16"/>
      <c r="E241" s="37"/>
      <c r="F241" s="38"/>
      <c r="G241" s="38"/>
      <c r="H241" s="38"/>
      <c r="I241" s="37"/>
      <c r="J241" s="38"/>
      <c r="K241" s="38"/>
      <c r="L241" s="38"/>
      <c r="M241" s="38"/>
      <c r="N241" s="38"/>
      <c r="O241" s="38"/>
      <c r="P241" s="38"/>
      <c r="Q241" s="38"/>
      <c r="R241" s="37"/>
      <c r="S241" s="39"/>
    </row>
    <row r="242" spans="1:19" ht="12.75">
      <c r="A242" s="16"/>
      <c r="E242" s="37"/>
      <c r="F242" s="38"/>
      <c r="G242" s="38"/>
      <c r="H242" s="38"/>
      <c r="I242" s="37"/>
      <c r="J242" s="38"/>
      <c r="K242" s="38"/>
      <c r="L242" s="38"/>
      <c r="M242" s="38"/>
      <c r="N242" s="38"/>
      <c r="O242" s="38"/>
      <c r="P242" s="38"/>
      <c r="Q242" s="38"/>
      <c r="R242" s="37"/>
      <c r="S242" s="39"/>
    </row>
    <row r="243" spans="1:19" ht="12.75">
      <c r="A243" s="16"/>
      <c r="E243" s="37"/>
      <c r="F243" s="38"/>
      <c r="G243" s="38"/>
      <c r="H243" s="38"/>
      <c r="I243" s="37"/>
      <c r="J243" s="38"/>
      <c r="K243" s="38"/>
      <c r="L243" s="38"/>
      <c r="M243" s="38"/>
      <c r="N243" s="38"/>
      <c r="O243" s="38"/>
      <c r="P243" s="38"/>
      <c r="Q243" s="38"/>
      <c r="R243" s="37"/>
      <c r="S243" s="39"/>
    </row>
    <row r="244" spans="1:19" ht="12.75">
      <c r="A244" s="16"/>
      <c r="E244" s="37"/>
      <c r="F244" s="38"/>
      <c r="G244" s="38"/>
      <c r="H244" s="38"/>
      <c r="I244" s="37"/>
      <c r="J244" s="38"/>
      <c r="K244" s="38"/>
      <c r="L244" s="38"/>
      <c r="M244" s="38"/>
      <c r="N244" s="38"/>
      <c r="O244" s="38"/>
      <c r="P244" s="38"/>
      <c r="Q244" s="38"/>
      <c r="R244" s="37"/>
      <c r="S244" s="39"/>
    </row>
    <row r="245" spans="1:19" ht="12.75">
      <c r="A245" s="16"/>
      <c r="E245" s="37"/>
      <c r="F245" s="38"/>
      <c r="G245" s="38"/>
      <c r="H245" s="38"/>
      <c r="I245" s="37"/>
      <c r="J245" s="38"/>
      <c r="K245" s="38"/>
      <c r="L245" s="38"/>
      <c r="M245" s="38"/>
      <c r="N245" s="38"/>
      <c r="O245" s="38"/>
      <c r="P245" s="38"/>
      <c r="Q245" s="38"/>
      <c r="R245" s="37"/>
      <c r="S245" s="39"/>
    </row>
    <row r="246" spans="1:19" ht="12.75">
      <c r="A246" s="16"/>
      <c r="E246" s="37"/>
      <c r="F246" s="38"/>
      <c r="G246" s="38"/>
      <c r="H246" s="38"/>
      <c r="I246" s="37"/>
      <c r="J246" s="38"/>
      <c r="K246" s="38"/>
      <c r="L246" s="38"/>
      <c r="M246" s="38"/>
      <c r="N246" s="38"/>
      <c r="O246" s="38"/>
      <c r="P246" s="38"/>
      <c r="Q246" s="38"/>
      <c r="R246" s="37"/>
      <c r="S246" s="39"/>
    </row>
    <row r="247" spans="1:19" ht="12.75">
      <c r="A247" s="16"/>
      <c r="E247" s="37"/>
      <c r="F247" s="38"/>
      <c r="G247" s="38"/>
      <c r="H247" s="38"/>
      <c r="I247" s="37"/>
      <c r="J247" s="38"/>
      <c r="K247" s="38"/>
      <c r="L247" s="38"/>
      <c r="M247" s="38"/>
      <c r="N247" s="38"/>
      <c r="O247" s="38"/>
      <c r="P247" s="38"/>
      <c r="Q247" s="38"/>
      <c r="R247" s="37"/>
      <c r="S247" s="39"/>
    </row>
    <row r="248" spans="1:19" ht="12.75">
      <c r="A248" s="16"/>
      <c r="E248" s="37"/>
      <c r="F248" s="38"/>
      <c r="G248" s="38"/>
      <c r="H248" s="38"/>
      <c r="I248" s="37"/>
      <c r="J248" s="38"/>
      <c r="K248" s="38"/>
      <c r="L248" s="38"/>
      <c r="M248" s="38"/>
      <c r="N248" s="38"/>
      <c r="O248" s="38"/>
      <c r="P248" s="38"/>
      <c r="Q248" s="38"/>
      <c r="R248" s="37"/>
      <c r="S248" s="39"/>
    </row>
    <row r="249" spans="1:19" ht="12.75">
      <c r="A249" s="16"/>
      <c r="E249" s="37"/>
      <c r="F249" s="38"/>
      <c r="G249" s="38"/>
      <c r="H249" s="38"/>
      <c r="I249" s="37"/>
      <c r="J249" s="38"/>
      <c r="K249" s="38"/>
      <c r="L249" s="38"/>
      <c r="M249" s="38"/>
      <c r="N249" s="38"/>
      <c r="O249" s="38"/>
      <c r="P249" s="38"/>
      <c r="Q249" s="38"/>
      <c r="R249" s="37"/>
      <c r="S249" s="39"/>
    </row>
    <row r="250" spans="1:19" ht="12.75">
      <c r="A250" s="16"/>
      <c r="E250" s="37"/>
      <c r="F250" s="38"/>
      <c r="G250" s="38"/>
      <c r="H250" s="38"/>
      <c r="I250" s="37"/>
      <c r="J250" s="38"/>
      <c r="K250" s="38"/>
      <c r="L250" s="38"/>
      <c r="M250" s="38"/>
      <c r="N250" s="38"/>
      <c r="O250" s="38"/>
      <c r="P250" s="38"/>
      <c r="Q250" s="38"/>
      <c r="R250" s="37"/>
      <c r="S250" s="39"/>
    </row>
    <row r="251" spans="1:19" ht="12.75">
      <c r="A251" s="16"/>
      <c r="E251" s="37"/>
      <c r="F251" s="38"/>
      <c r="G251" s="38"/>
      <c r="H251" s="38"/>
      <c r="I251" s="37"/>
      <c r="J251" s="38"/>
      <c r="K251" s="38"/>
      <c r="L251" s="38"/>
      <c r="M251" s="38"/>
      <c r="N251" s="38"/>
      <c r="O251" s="38"/>
      <c r="P251" s="38"/>
      <c r="Q251" s="38"/>
      <c r="R251" s="37"/>
      <c r="S251" s="39"/>
    </row>
    <row r="252" spans="1:19" ht="12.75">
      <c r="A252" s="16"/>
      <c r="E252" s="37"/>
      <c r="F252" s="38"/>
      <c r="G252" s="38"/>
      <c r="H252" s="38"/>
      <c r="I252" s="37"/>
      <c r="J252" s="38"/>
      <c r="K252" s="38"/>
      <c r="L252" s="38"/>
      <c r="M252" s="38"/>
      <c r="N252" s="38"/>
      <c r="O252" s="38"/>
      <c r="P252" s="38"/>
      <c r="Q252" s="38"/>
      <c r="R252" s="37"/>
      <c r="S252" s="39"/>
    </row>
    <row r="253" spans="1:19" ht="12.75">
      <c r="A253" s="16"/>
      <c r="E253" s="37"/>
      <c r="F253" s="38"/>
      <c r="G253" s="38"/>
      <c r="H253" s="38"/>
      <c r="I253" s="37"/>
      <c r="J253" s="38"/>
      <c r="K253" s="38"/>
      <c r="L253" s="38"/>
      <c r="M253" s="38"/>
      <c r="N253" s="38"/>
      <c r="O253" s="38"/>
      <c r="P253" s="38"/>
      <c r="Q253" s="38"/>
      <c r="R253" s="37"/>
      <c r="S253" s="39"/>
    </row>
    <row r="254" spans="1:19" ht="12.75">
      <c r="A254" s="16"/>
      <c r="E254" s="37"/>
      <c r="F254" s="38"/>
      <c r="G254" s="38"/>
      <c r="H254" s="38"/>
      <c r="I254" s="37"/>
      <c r="J254" s="38"/>
      <c r="K254" s="38"/>
      <c r="L254" s="38"/>
      <c r="M254" s="38"/>
      <c r="N254" s="38"/>
      <c r="O254" s="38"/>
      <c r="P254" s="38"/>
      <c r="Q254" s="38"/>
      <c r="R254" s="37"/>
      <c r="S254" s="39"/>
    </row>
    <row r="255" spans="1:19" ht="12.75">
      <c r="A255" s="16"/>
      <c r="E255" s="37"/>
      <c r="F255" s="38"/>
      <c r="G255" s="38"/>
      <c r="H255" s="38"/>
      <c r="I255" s="37"/>
      <c r="J255" s="38"/>
      <c r="K255" s="38"/>
      <c r="L255" s="38"/>
      <c r="M255" s="38"/>
      <c r="N255" s="38"/>
      <c r="O255" s="38"/>
      <c r="P255" s="38"/>
      <c r="Q255" s="38"/>
      <c r="R255" s="37"/>
      <c r="S255" s="39"/>
    </row>
    <row r="256" spans="1:19" ht="12.75">
      <c r="A256" s="16"/>
      <c r="E256" s="37"/>
      <c r="F256" s="38"/>
      <c r="G256" s="38"/>
      <c r="H256" s="38"/>
      <c r="I256" s="37"/>
      <c r="J256" s="38"/>
      <c r="K256" s="38"/>
      <c r="L256" s="38"/>
      <c r="M256" s="38"/>
      <c r="N256" s="38"/>
      <c r="O256" s="38"/>
      <c r="P256" s="38"/>
      <c r="Q256" s="38"/>
      <c r="R256" s="37"/>
      <c r="S256" s="39"/>
    </row>
    <row r="257" spans="1:19" ht="12.75">
      <c r="A257" s="16"/>
      <c r="E257" s="37"/>
      <c r="F257" s="38"/>
      <c r="G257" s="38"/>
      <c r="H257" s="38"/>
      <c r="I257" s="37"/>
      <c r="J257" s="38"/>
      <c r="K257" s="38"/>
      <c r="L257" s="38"/>
      <c r="M257" s="38"/>
      <c r="N257" s="38"/>
      <c r="O257" s="38"/>
      <c r="P257" s="38"/>
      <c r="Q257" s="38"/>
      <c r="R257" s="37"/>
      <c r="S257" s="39"/>
    </row>
    <row r="258" spans="1:19" ht="12.75">
      <c r="A258" s="16"/>
      <c r="E258" s="37"/>
      <c r="F258" s="38"/>
      <c r="G258" s="38"/>
      <c r="H258" s="38"/>
      <c r="I258" s="37"/>
      <c r="J258" s="38"/>
      <c r="K258" s="38"/>
      <c r="L258" s="38"/>
      <c r="M258" s="38"/>
      <c r="N258" s="38"/>
      <c r="O258" s="38"/>
      <c r="P258" s="38"/>
      <c r="Q258" s="38"/>
      <c r="R258" s="37"/>
      <c r="S258" s="39"/>
    </row>
    <row r="259" spans="1:19" ht="12.75">
      <c r="A259" s="16"/>
      <c r="E259" s="37"/>
      <c r="F259" s="38"/>
      <c r="G259" s="38"/>
      <c r="H259" s="38"/>
      <c r="I259" s="37"/>
      <c r="J259" s="38"/>
      <c r="K259" s="38"/>
      <c r="L259" s="38"/>
      <c r="M259" s="38"/>
      <c r="N259" s="38"/>
      <c r="O259" s="38"/>
      <c r="P259" s="38"/>
      <c r="Q259" s="38"/>
      <c r="R259" s="37"/>
      <c r="S259" s="39"/>
    </row>
    <row r="260" spans="1:19" ht="12.75">
      <c r="A260" s="16"/>
      <c r="E260" s="37"/>
      <c r="F260" s="38"/>
      <c r="G260" s="38"/>
      <c r="H260" s="38"/>
      <c r="I260" s="37"/>
      <c r="J260" s="38"/>
      <c r="K260" s="38"/>
      <c r="L260" s="38"/>
      <c r="M260" s="38"/>
      <c r="N260" s="38"/>
      <c r="O260" s="38"/>
      <c r="P260" s="38"/>
      <c r="Q260" s="38"/>
      <c r="R260" s="37"/>
      <c r="S260" s="39"/>
    </row>
    <row r="261" spans="1:19" ht="12.75">
      <c r="A261" s="16"/>
      <c r="E261" s="37"/>
      <c r="F261" s="38"/>
      <c r="G261" s="38"/>
      <c r="H261" s="38"/>
      <c r="I261" s="37"/>
      <c r="J261" s="38"/>
      <c r="K261" s="38"/>
      <c r="L261" s="38"/>
      <c r="M261" s="38"/>
      <c r="N261" s="38"/>
      <c r="O261" s="38"/>
      <c r="P261" s="38"/>
      <c r="Q261" s="38"/>
      <c r="R261" s="37"/>
      <c r="S261" s="39"/>
    </row>
    <row r="262" spans="1:19" ht="12.75">
      <c r="A262" s="16"/>
      <c r="E262" s="37"/>
      <c r="F262" s="38"/>
      <c r="G262" s="38"/>
      <c r="H262" s="38"/>
      <c r="I262" s="37"/>
      <c r="J262" s="38"/>
      <c r="K262" s="38"/>
      <c r="L262" s="38"/>
      <c r="M262" s="38"/>
      <c r="N262" s="38"/>
      <c r="O262" s="38"/>
      <c r="P262" s="38"/>
      <c r="Q262" s="38"/>
      <c r="R262" s="37"/>
      <c r="S262" s="39"/>
    </row>
    <row r="263" spans="1:19" ht="12.75">
      <c r="A263" s="16"/>
      <c r="E263" s="37"/>
      <c r="F263" s="38"/>
      <c r="G263" s="38"/>
      <c r="H263" s="38"/>
      <c r="I263" s="37"/>
      <c r="J263" s="38"/>
      <c r="K263" s="38"/>
      <c r="L263" s="38"/>
      <c r="M263" s="38"/>
      <c r="N263" s="38"/>
      <c r="O263" s="38"/>
      <c r="P263" s="38"/>
      <c r="Q263" s="38"/>
      <c r="R263" s="37"/>
      <c r="S263" s="39"/>
    </row>
    <row r="264" spans="1:19" ht="12.75">
      <c r="A264" s="16"/>
      <c r="E264" s="37"/>
      <c r="F264" s="38"/>
      <c r="G264" s="38"/>
      <c r="H264" s="38"/>
      <c r="I264" s="37"/>
      <c r="J264" s="38"/>
      <c r="K264" s="38"/>
      <c r="L264" s="38"/>
      <c r="M264" s="38"/>
      <c r="N264" s="38"/>
      <c r="O264" s="38"/>
      <c r="P264" s="38"/>
      <c r="Q264" s="38"/>
      <c r="R264" s="37"/>
      <c r="S264" s="39"/>
    </row>
    <row r="265" spans="1:19" ht="12.75">
      <c r="A265" s="16"/>
      <c r="E265" s="37"/>
      <c r="F265" s="38"/>
      <c r="G265" s="38"/>
      <c r="H265" s="38"/>
      <c r="I265" s="37"/>
      <c r="J265" s="38"/>
      <c r="K265" s="38"/>
      <c r="L265" s="38"/>
      <c r="M265" s="38"/>
      <c r="N265" s="38"/>
      <c r="O265" s="38"/>
      <c r="P265" s="38"/>
      <c r="Q265" s="38"/>
      <c r="R265" s="37"/>
      <c r="S265" s="39"/>
    </row>
    <row r="266" spans="1:19" ht="12.75">
      <c r="A266" s="16"/>
      <c r="E266" s="37"/>
      <c r="F266" s="38"/>
      <c r="G266" s="38"/>
      <c r="H266" s="38"/>
      <c r="I266" s="37"/>
      <c r="J266" s="38"/>
      <c r="K266" s="38"/>
      <c r="L266" s="38"/>
      <c r="M266" s="38"/>
      <c r="N266" s="38"/>
      <c r="O266" s="38"/>
      <c r="P266" s="38"/>
      <c r="Q266" s="38"/>
      <c r="R266" s="37"/>
      <c r="S266" s="39"/>
    </row>
    <row r="267" spans="1:19" ht="12.75">
      <c r="A267" s="16"/>
      <c r="E267" s="37"/>
      <c r="F267" s="38"/>
      <c r="G267" s="38"/>
      <c r="H267" s="38"/>
      <c r="I267" s="37"/>
      <c r="J267" s="38"/>
      <c r="K267" s="38"/>
      <c r="L267" s="38"/>
      <c r="M267" s="38"/>
      <c r="N267" s="38"/>
      <c r="O267" s="38"/>
      <c r="P267" s="38"/>
      <c r="Q267" s="38"/>
      <c r="R267" s="37"/>
      <c r="S267" s="39"/>
    </row>
    <row r="268" spans="1:19" ht="12.75">
      <c r="A268" s="16"/>
      <c r="E268" s="37"/>
      <c r="F268" s="38"/>
      <c r="G268" s="38"/>
      <c r="H268" s="38"/>
      <c r="I268" s="37"/>
      <c r="J268" s="38"/>
      <c r="K268" s="38"/>
      <c r="L268" s="38"/>
      <c r="M268" s="38"/>
      <c r="N268" s="38"/>
      <c r="O268" s="38"/>
      <c r="P268" s="38"/>
      <c r="Q268" s="38"/>
      <c r="R268" s="37"/>
      <c r="S268" s="39"/>
    </row>
    <row r="269" spans="1:19" ht="12.75">
      <c r="A269" s="16"/>
      <c r="E269" s="37"/>
      <c r="F269" s="38"/>
      <c r="G269" s="38"/>
      <c r="H269" s="38"/>
      <c r="I269" s="37"/>
      <c r="J269" s="38"/>
      <c r="K269" s="38"/>
      <c r="L269" s="38"/>
      <c r="M269" s="38"/>
      <c r="N269" s="38"/>
      <c r="O269" s="38"/>
      <c r="P269" s="38"/>
      <c r="Q269" s="38"/>
      <c r="R269" s="37"/>
      <c r="S269" s="39"/>
    </row>
    <row r="270" spans="1:19" ht="12.75">
      <c r="A270" s="16"/>
      <c r="E270" s="37"/>
      <c r="F270" s="38"/>
      <c r="G270" s="38"/>
      <c r="H270" s="38"/>
      <c r="I270" s="37"/>
      <c r="J270" s="38"/>
      <c r="K270" s="38"/>
      <c r="L270" s="38"/>
      <c r="M270" s="38"/>
      <c r="N270" s="38"/>
      <c r="O270" s="38"/>
      <c r="P270" s="38"/>
      <c r="Q270" s="38"/>
      <c r="R270" s="37"/>
      <c r="S270" s="39"/>
    </row>
    <row r="271" spans="1:19" ht="12.75">
      <c r="A271" s="16"/>
      <c r="E271" s="37"/>
      <c r="F271" s="38"/>
      <c r="G271" s="38"/>
      <c r="H271" s="38"/>
      <c r="I271" s="37"/>
      <c r="J271" s="38"/>
      <c r="K271" s="38"/>
      <c r="L271" s="38"/>
      <c r="M271" s="38"/>
      <c r="N271" s="38"/>
      <c r="O271" s="38"/>
      <c r="P271" s="38"/>
      <c r="Q271" s="38"/>
      <c r="R271" s="37"/>
      <c r="S271" s="39"/>
    </row>
    <row r="272" spans="1:19" ht="12.75">
      <c r="A272" s="16"/>
      <c r="E272" s="37"/>
      <c r="F272" s="38"/>
      <c r="G272" s="38"/>
      <c r="H272" s="38"/>
      <c r="I272" s="37"/>
      <c r="J272" s="38"/>
      <c r="K272" s="38"/>
      <c r="L272" s="38"/>
      <c r="M272" s="38"/>
      <c r="N272" s="38"/>
      <c r="O272" s="38"/>
      <c r="P272" s="38"/>
      <c r="Q272" s="38"/>
      <c r="R272" s="37"/>
      <c r="S272" s="39"/>
    </row>
    <row r="273" spans="1:19" ht="12.75">
      <c r="A273" s="16"/>
      <c r="E273" s="37"/>
      <c r="F273" s="38"/>
      <c r="G273" s="38"/>
      <c r="H273" s="38"/>
      <c r="I273" s="37"/>
      <c r="J273" s="38"/>
      <c r="K273" s="38"/>
      <c r="L273" s="38"/>
      <c r="M273" s="38"/>
      <c r="N273" s="38"/>
      <c r="O273" s="38"/>
      <c r="P273" s="38"/>
      <c r="Q273" s="38"/>
      <c r="R273" s="37"/>
      <c r="S273" s="39"/>
    </row>
    <row r="274" spans="1:19" ht="12.75">
      <c r="A274" s="16"/>
      <c r="E274" s="37"/>
      <c r="F274" s="38"/>
      <c r="G274" s="38"/>
      <c r="H274" s="38"/>
      <c r="I274" s="37"/>
      <c r="J274" s="38"/>
      <c r="K274" s="38"/>
      <c r="L274" s="38"/>
      <c r="M274" s="38"/>
      <c r="N274" s="38"/>
      <c r="O274" s="38"/>
      <c r="P274" s="38"/>
      <c r="Q274" s="38"/>
      <c r="R274" s="37"/>
      <c r="S274" s="39"/>
    </row>
    <row r="275" spans="1:19" ht="12.75">
      <c r="A275" s="16"/>
      <c r="E275" s="37"/>
      <c r="F275" s="38"/>
      <c r="G275" s="38"/>
      <c r="H275" s="38"/>
      <c r="I275" s="37"/>
      <c r="J275" s="38"/>
      <c r="K275" s="38"/>
      <c r="L275" s="38"/>
      <c r="M275" s="38"/>
      <c r="N275" s="38"/>
      <c r="O275" s="38"/>
      <c r="P275" s="38"/>
      <c r="Q275" s="38"/>
      <c r="R275" s="37"/>
      <c r="S275" s="39"/>
    </row>
    <row r="276" spans="1:19" ht="12.75">
      <c r="A276" s="16"/>
      <c r="E276" s="37"/>
      <c r="F276" s="38"/>
      <c r="G276" s="38"/>
      <c r="H276" s="38"/>
      <c r="I276" s="37"/>
      <c r="J276" s="38"/>
      <c r="K276" s="38"/>
      <c r="L276" s="38"/>
      <c r="M276" s="38"/>
      <c r="N276" s="38"/>
      <c r="O276" s="38"/>
      <c r="P276" s="38"/>
      <c r="Q276" s="38"/>
      <c r="R276" s="37"/>
      <c r="S276" s="39"/>
    </row>
    <row r="277" spans="1:19" ht="12.75">
      <c r="A277" s="16"/>
      <c r="E277" s="37"/>
      <c r="F277" s="38"/>
      <c r="G277" s="38"/>
      <c r="H277" s="38"/>
      <c r="I277" s="37"/>
      <c r="J277" s="38"/>
      <c r="K277" s="38"/>
      <c r="L277" s="38"/>
      <c r="M277" s="38"/>
      <c r="N277" s="38"/>
      <c r="O277" s="38"/>
      <c r="P277" s="38"/>
      <c r="Q277" s="38"/>
      <c r="R277" s="37"/>
      <c r="S277" s="39"/>
    </row>
    <row r="278" spans="1:19" ht="12.75">
      <c r="A278" s="16"/>
      <c r="E278" s="37"/>
      <c r="F278" s="38"/>
      <c r="G278" s="38"/>
      <c r="H278" s="38"/>
      <c r="I278" s="37"/>
      <c r="J278" s="38"/>
      <c r="K278" s="38"/>
      <c r="L278" s="38"/>
      <c r="M278" s="38"/>
      <c r="N278" s="38"/>
      <c r="O278" s="38"/>
      <c r="P278" s="38"/>
      <c r="Q278" s="38"/>
      <c r="R278" s="37"/>
      <c r="S278" s="39"/>
    </row>
    <row r="279" spans="1:19" ht="12.75">
      <c r="A279" s="16"/>
      <c r="E279" s="37"/>
      <c r="F279" s="38"/>
      <c r="G279" s="38"/>
      <c r="H279" s="38"/>
      <c r="I279" s="37"/>
      <c r="J279" s="38"/>
      <c r="K279" s="38"/>
      <c r="L279" s="38"/>
      <c r="M279" s="38"/>
      <c r="N279" s="38"/>
      <c r="O279" s="38"/>
      <c r="P279" s="38"/>
      <c r="Q279" s="38"/>
      <c r="R279" s="37"/>
      <c r="S279" s="39"/>
    </row>
    <row r="280" spans="1:19" ht="12.75">
      <c r="A280" s="16"/>
      <c r="E280" s="37"/>
      <c r="F280" s="38"/>
      <c r="G280" s="38"/>
      <c r="H280" s="38"/>
      <c r="I280" s="37"/>
      <c r="J280" s="38"/>
      <c r="K280" s="38"/>
      <c r="L280" s="38"/>
      <c r="M280" s="38"/>
      <c r="N280" s="38"/>
      <c r="O280" s="38"/>
      <c r="P280" s="38"/>
      <c r="Q280" s="38"/>
      <c r="R280" s="37"/>
      <c r="S280" s="39"/>
    </row>
    <row r="281" spans="1:19" ht="12.75">
      <c r="A281" s="16"/>
      <c r="E281" s="37"/>
      <c r="F281" s="38"/>
      <c r="G281" s="38"/>
      <c r="H281" s="38"/>
      <c r="I281" s="37"/>
      <c r="J281" s="38"/>
      <c r="K281" s="38"/>
      <c r="L281" s="38"/>
      <c r="M281" s="38"/>
      <c r="N281" s="38"/>
      <c r="O281" s="38"/>
      <c r="P281" s="38"/>
      <c r="Q281" s="38"/>
      <c r="R281" s="37"/>
      <c r="S281" s="39"/>
    </row>
    <row r="282" spans="1:19" ht="12.75">
      <c r="A282" s="16"/>
      <c r="E282" s="37"/>
      <c r="F282" s="38"/>
      <c r="G282" s="38"/>
      <c r="H282" s="38"/>
      <c r="I282" s="37"/>
      <c r="J282" s="38"/>
      <c r="K282" s="38"/>
      <c r="L282" s="38"/>
      <c r="M282" s="38"/>
      <c r="N282" s="38"/>
      <c r="O282" s="38"/>
      <c r="P282" s="38"/>
      <c r="Q282" s="38"/>
      <c r="R282" s="37"/>
      <c r="S282" s="39"/>
    </row>
    <row r="283" spans="1:19" ht="12.75">
      <c r="A283" s="16"/>
      <c r="E283" s="37"/>
      <c r="F283" s="38"/>
      <c r="G283" s="38"/>
      <c r="H283" s="38"/>
      <c r="I283" s="37"/>
      <c r="J283" s="38"/>
      <c r="K283" s="38"/>
      <c r="L283" s="38"/>
      <c r="M283" s="38"/>
      <c r="N283" s="38"/>
      <c r="O283" s="38"/>
      <c r="P283" s="38"/>
      <c r="Q283" s="38"/>
      <c r="R283" s="37"/>
      <c r="S283" s="39"/>
    </row>
    <row r="284" spans="1:19" ht="12.75">
      <c r="A284" s="16"/>
      <c r="E284" s="37"/>
      <c r="F284" s="38"/>
      <c r="G284" s="38"/>
      <c r="H284" s="38"/>
      <c r="I284" s="37"/>
      <c r="J284" s="38"/>
      <c r="K284" s="38"/>
      <c r="L284" s="38"/>
      <c r="M284" s="38"/>
      <c r="N284" s="38"/>
      <c r="O284" s="38"/>
      <c r="P284" s="38"/>
      <c r="Q284" s="38"/>
      <c r="R284" s="37"/>
      <c r="S284" s="39"/>
    </row>
    <row r="285" spans="1:19" ht="12.75">
      <c r="A285" s="16"/>
      <c r="E285" s="37"/>
      <c r="F285" s="38"/>
      <c r="G285" s="38"/>
      <c r="H285" s="38"/>
      <c r="I285" s="37"/>
      <c r="J285" s="38"/>
      <c r="K285" s="38"/>
      <c r="L285" s="38"/>
      <c r="M285" s="38"/>
      <c r="N285" s="38"/>
      <c r="O285" s="38"/>
      <c r="P285" s="38"/>
      <c r="Q285" s="38"/>
      <c r="R285" s="37"/>
      <c r="S285" s="39"/>
    </row>
    <row r="286" spans="1:19" ht="12.75">
      <c r="A286" s="16"/>
      <c r="E286" s="37"/>
      <c r="F286" s="38"/>
      <c r="G286" s="38"/>
      <c r="H286" s="38"/>
      <c r="I286" s="37"/>
      <c r="J286" s="38"/>
      <c r="K286" s="38"/>
      <c r="L286" s="38"/>
      <c r="M286" s="38"/>
      <c r="N286" s="38"/>
      <c r="O286" s="38"/>
      <c r="P286" s="38"/>
      <c r="Q286" s="38"/>
      <c r="R286" s="37"/>
      <c r="S286" s="39"/>
    </row>
    <row r="287" spans="1:19" ht="12.75">
      <c r="A287" s="16"/>
      <c r="E287" s="37"/>
      <c r="F287" s="38"/>
      <c r="G287" s="38"/>
      <c r="H287" s="38"/>
      <c r="I287" s="37"/>
      <c r="J287" s="38"/>
      <c r="K287" s="38"/>
      <c r="L287" s="38"/>
      <c r="M287" s="38"/>
      <c r="N287" s="38"/>
      <c r="O287" s="38"/>
      <c r="P287" s="38"/>
      <c r="Q287" s="38"/>
      <c r="R287" s="37"/>
      <c r="S287" s="39"/>
    </row>
    <row r="288" spans="1:19" ht="12.75">
      <c r="A288" s="16"/>
      <c r="E288" s="37"/>
      <c r="F288" s="38"/>
      <c r="G288" s="38"/>
      <c r="H288" s="38"/>
      <c r="I288" s="37"/>
      <c r="J288" s="38"/>
      <c r="K288" s="38"/>
      <c r="L288" s="38"/>
      <c r="M288" s="38"/>
      <c r="N288" s="38"/>
      <c r="O288" s="38"/>
      <c r="P288" s="38"/>
      <c r="Q288" s="38"/>
      <c r="R288" s="37"/>
      <c r="S288" s="39"/>
    </row>
    <row r="289" spans="1:19" ht="12.75">
      <c r="A289" s="16"/>
      <c r="E289" s="37"/>
      <c r="F289" s="38"/>
      <c r="G289" s="38"/>
      <c r="H289" s="38"/>
      <c r="I289" s="37"/>
      <c r="J289" s="38"/>
      <c r="K289" s="38"/>
      <c r="L289" s="38"/>
      <c r="M289" s="38"/>
      <c r="N289" s="38"/>
      <c r="O289" s="38"/>
      <c r="P289" s="38"/>
      <c r="Q289" s="38"/>
      <c r="R289" s="37"/>
      <c r="S289" s="39"/>
    </row>
    <row r="290" spans="1:19" ht="12.75">
      <c r="A290" s="16"/>
      <c r="E290" s="37"/>
      <c r="F290" s="38"/>
      <c r="G290" s="38"/>
      <c r="H290" s="38"/>
      <c r="I290" s="37"/>
      <c r="J290" s="38"/>
      <c r="K290" s="38"/>
      <c r="L290" s="38"/>
      <c r="M290" s="38"/>
      <c r="N290" s="38"/>
      <c r="O290" s="38"/>
      <c r="P290" s="38"/>
      <c r="Q290" s="38"/>
      <c r="R290" s="37"/>
      <c r="S290" s="39"/>
    </row>
    <row r="291" spans="1:19" ht="12.75">
      <c r="A291" s="16"/>
      <c r="E291" s="37"/>
      <c r="F291" s="38"/>
      <c r="G291" s="38"/>
      <c r="H291" s="38"/>
      <c r="I291" s="37"/>
      <c r="J291" s="38"/>
      <c r="K291" s="38"/>
      <c r="L291" s="38"/>
      <c r="M291" s="38"/>
      <c r="N291" s="38"/>
      <c r="O291" s="38"/>
      <c r="P291" s="38"/>
      <c r="Q291" s="38"/>
      <c r="R291" s="37"/>
      <c r="S291" s="39"/>
    </row>
    <row r="292" spans="1:19" ht="12.75">
      <c r="A292" s="16"/>
      <c r="E292" s="37"/>
      <c r="F292" s="38"/>
      <c r="G292" s="38"/>
      <c r="H292" s="38"/>
      <c r="I292" s="37"/>
      <c r="J292" s="38"/>
      <c r="K292" s="38"/>
      <c r="L292" s="38"/>
      <c r="M292" s="38"/>
      <c r="N292" s="38"/>
      <c r="O292" s="38"/>
      <c r="P292" s="38"/>
      <c r="Q292" s="38"/>
      <c r="R292" s="37"/>
      <c r="S292" s="39"/>
    </row>
    <row r="293" spans="1:19" ht="12.75">
      <c r="A293" s="16"/>
      <c r="E293" s="37"/>
      <c r="F293" s="38"/>
      <c r="G293" s="38"/>
      <c r="H293" s="38"/>
      <c r="I293" s="37"/>
      <c r="J293" s="38"/>
      <c r="K293" s="38"/>
      <c r="L293" s="38"/>
      <c r="M293" s="38"/>
      <c r="N293" s="38"/>
      <c r="O293" s="38"/>
      <c r="P293" s="38"/>
      <c r="Q293" s="38"/>
      <c r="R293" s="37"/>
      <c r="S293" s="39"/>
    </row>
    <row r="294" spans="1:19" ht="12.75">
      <c r="A294" s="16"/>
      <c r="E294" s="37"/>
      <c r="F294" s="38"/>
      <c r="G294" s="38"/>
      <c r="H294" s="38"/>
      <c r="I294" s="37"/>
      <c r="J294" s="38"/>
      <c r="K294" s="38"/>
      <c r="L294" s="38"/>
      <c r="M294" s="38"/>
      <c r="N294" s="38"/>
      <c r="O294" s="38"/>
      <c r="P294" s="38"/>
      <c r="Q294" s="38"/>
      <c r="R294" s="37"/>
      <c r="S294" s="39"/>
    </row>
    <row r="295" spans="1:19" ht="12.75">
      <c r="A295" s="16"/>
      <c r="E295" s="37"/>
      <c r="F295" s="38"/>
      <c r="G295" s="38"/>
      <c r="H295" s="38"/>
      <c r="I295" s="37"/>
      <c r="J295" s="38"/>
      <c r="K295" s="38"/>
      <c r="L295" s="38"/>
      <c r="M295" s="38"/>
      <c r="N295" s="38"/>
      <c r="O295" s="38"/>
      <c r="P295" s="38"/>
      <c r="Q295" s="38"/>
      <c r="R295" s="37"/>
      <c r="S295" s="39"/>
    </row>
    <row r="296" spans="1:19" ht="12.75">
      <c r="A296" s="16"/>
      <c r="E296" s="37"/>
      <c r="F296" s="38"/>
      <c r="G296" s="38"/>
      <c r="H296" s="38"/>
      <c r="I296" s="37"/>
      <c r="J296" s="38"/>
      <c r="K296" s="38"/>
      <c r="L296" s="38"/>
      <c r="M296" s="38"/>
      <c r="N296" s="38"/>
      <c r="O296" s="38"/>
      <c r="P296" s="38"/>
      <c r="Q296" s="38"/>
      <c r="R296" s="37"/>
      <c r="S296" s="39"/>
    </row>
    <row r="297" spans="1:19" ht="12.75">
      <c r="A297" s="16"/>
      <c r="E297" s="37"/>
      <c r="F297" s="38"/>
      <c r="G297" s="38"/>
      <c r="H297" s="38"/>
      <c r="I297" s="37"/>
      <c r="J297" s="38"/>
      <c r="K297" s="38"/>
      <c r="L297" s="38"/>
      <c r="M297" s="38"/>
      <c r="N297" s="38"/>
      <c r="O297" s="38"/>
      <c r="P297" s="38"/>
      <c r="Q297" s="38"/>
      <c r="R297" s="37"/>
      <c r="S297" s="39"/>
    </row>
    <row r="298" spans="1:19" ht="12.75">
      <c r="A298" s="16"/>
      <c r="E298" s="37"/>
      <c r="F298" s="38"/>
      <c r="G298" s="38"/>
      <c r="H298" s="38"/>
      <c r="I298" s="37"/>
      <c r="J298" s="38"/>
      <c r="K298" s="38"/>
      <c r="L298" s="38"/>
      <c r="M298" s="38"/>
      <c r="N298" s="38"/>
      <c r="O298" s="38"/>
      <c r="P298" s="38"/>
      <c r="Q298" s="38"/>
      <c r="R298" s="37"/>
      <c r="S298" s="39"/>
    </row>
    <row r="299" spans="1:19" ht="12.75">
      <c r="A299" s="16"/>
      <c r="E299" s="37"/>
      <c r="F299" s="38"/>
      <c r="G299" s="38"/>
      <c r="H299" s="38"/>
      <c r="I299" s="37"/>
      <c r="J299" s="38"/>
      <c r="K299" s="38"/>
      <c r="L299" s="38"/>
      <c r="M299" s="38"/>
      <c r="N299" s="38"/>
      <c r="O299" s="38"/>
      <c r="P299" s="38"/>
      <c r="Q299" s="38"/>
      <c r="R299" s="37"/>
      <c r="S299" s="39"/>
    </row>
    <row r="300" spans="1:19" ht="12.75">
      <c r="A300" s="16"/>
      <c r="E300" s="37"/>
      <c r="F300" s="38"/>
      <c r="G300" s="38"/>
      <c r="H300" s="38"/>
      <c r="I300" s="37"/>
      <c r="J300" s="38"/>
      <c r="K300" s="38"/>
      <c r="L300" s="38"/>
      <c r="M300" s="38"/>
      <c r="N300" s="38"/>
      <c r="O300" s="38"/>
      <c r="P300" s="38"/>
      <c r="Q300" s="38"/>
      <c r="R300" s="37"/>
      <c r="S300" s="39"/>
    </row>
    <row r="301" spans="1:19" ht="12.75">
      <c r="A301" s="16"/>
      <c r="E301" s="37"/>
      <c r="F301" s="38"/>
      <c r="G301" s="38"/>
      <c r="H301" s="38"/>
      <c r="I301" s="37"/>
      <c r="J301" s="38"/>
      <c r="K301" s="38"/>
      <c r="L301" s="38"/>
      <c r="M301" s="38"/>
      <c r="N301" s="38"/>
      <c r="O301" s="38"/>
      <c r="P301" s="38"/>
      <c r="Q301" s="38"/>
      <c r="R301" s="37"/>
      <c r="S301" s="39"/>
    </row>
    <row r="302" spans="1:19" ht="12.75">
      <c r="A302" s="16"/>
      <c r="E302" s="37"/>
      <c r="F302" s="38"/>
      <c r="G302" s="38"/>
      <c r="H302" s="38"/>
      <c r="I302" s="37"/>
      <c r="J302" s="38"/>
      <c r="K302" s="38"/>
      <c r="L302" s="38"/>
      <c r="M302" s="38"/>
      <c r="N302" s="38"/>
      <c r="O302" s="38"/>
      <c r="P302" s="38"/>
      <c r="Q302" s="38"/>
      <c r="R302" s="37"/>
      <c r="S302" s="39"/>
    </row>
    <row r="303" spans="1:19" ht="12.75">
      <c r="A303" s="16"/>
      <c r="E303" s="37"/>
      <c r="F303" s="38"/>
      <c r="G303" s="38"/>
      <c r="H303" s="38"/>
      <c r="I303" s="37"/>
      <c r="J303" s="38"/>
      <c r="K303" s="38"/>
      <c r="L303" s="38"/>
      <c r="M303" s="38"/>
      <c r="N303" s="38"/>
      <c r="O303" s="38"/>
      <c r="P303" s="38"/>
      <c r="Q303" s="38"/>
      <c r="R303" s="37"/>
      <c r="S303" s="39"/>
    </row>
    <row r="304" spans="1:19" ht="12.75">
      <c r="A304" s="16"/>
      <c r="E304" s="37"/>
      <c r="F304" s="38"/>
      <c r="G304" s="38"/>
      <c r="H304" s="38"/>
      <c r="I304" s="37"/>
      <c r="J304" s="38"/>
      <c r="K304" s="38"/>
      <c r="L304" s="38"/>
      <c r="M304" s="38"/>
      <c r="N304" s="38"/>
      <c r="O304" s="38"/>
      <c r="P304" s="38"/>
      <c r="Q304" s="38"/>
      <c r="R304" s="37"/>
      <c r="S304" s="39"/>
    </row>
    <row r="305" spans="1:19" ht="12.75">
      <c r="A305" s="16"/>
      <c r="E305" s="37"/>
      <c r="F305" s="38"/>
      <c r="G305" s="38"/>
      <c r="H305" s="38"/>
      <c r="I305" s="37"/>
      <c r="J305" s="38"/>
      <c r="K305" s="38"/>
      <c r="L305" s="38"/>
      <c r="M305" s="38"/>
      <c r="N305" s="38"/>
      <c r="O305" s="38"/>
      <c r="P305" s="38"/>
      <c r="Q305" s="38"/>
      <c r="R305" s="37"/>
      <c r="S305" s="39"/>
    </row>
    <row r="306" spans="1:19" ht="12.75">
      <c r="A306" s="16"/>
      <c r="E306" s="37"/>
      <c r="F306" s="38"/>
      <c r="G306" s="38"/>
      <c r="H306" s="38"/>
      <c r="I306" s="37"/>
      <c r="J306" s="38"/>
      <c r="K306" s="38"/>
      <c r="L306" s="38"/>
      <c r="M306" s="38"/>
      <c r="N306" s="38"/>
      <c r="O306" s="38"/>
      <c r="P306" s="38"/>
      <c r="Q306" s="38"/>
      <c r="R306" s="37"/>
      <c r="S306" s="39"/>
    </row>
    <row r="307" spans="1:19" ht="12.75">
      <c r="A307" s="16"/>
      <c r="E307" s="37"/>
      <c r="F307" s="38"/>
      <c r="G307" s="38"/>
      <c r="H307" s="38"/>
      <c r="I307" s="37"/>
      <c r="J307" s="38"/>
      <c r="K307" s="38"/>
      <c r="L307" s="38"/>
      <c r="M307" s="38"/>
      <c r="N307" s="38"/>
      <c r="O307" s="38"/>
      <c r="P307" s="38"/>
      <c r="Q307" s="38"/>
      <c r="R307" s="37"/>
      <c r="S307" s="39"/>
    </row>
    <row r="308" spans="1:19" ht="12.75">
      <c r="A308" s="16"/>
      <c r="E308" s="37"/>
      <c r="F308" s="38"/>
      <c r="G308" s="38"/>
      <c r="H308" s="38"/>
      <c r="I308" s="37"/>
      <c r="J308" s="38"/>
      <c r="K308" s="38"/>
      <c r="L308" s="38"/>
      <c r="M308" s="38"/>
      <c r="N308" s="38"/>
      <c r="O308" s="38"/>
      <c r="P308" s="38"/>
      <c r="Q308" s="38"/>
      <c r="R308" s="37"/>
      <c r="S308" s="39"/>
    </row>
    <row r="309" spans="1:19" ht="12.75">
      <c r="A309" s="16"/>
      <c r="E309" s="37"/>
      <c r="F309" s="38"/>
      <c r="G309" s="38"/>
      <c r="H309" s="38"/>
      <c r="I309" s="37"/>
      <c r="J309" s="38"/>
      <c r="K309" s="38"/>
      <c r="L309" s="38"/>
      <c r="M309" s="38"/>
      <c r="N309" s="38"/>
      <c r="O309" s="38"/>
      <c r="P309" s="38"/>
      <c r="Q309" s="38"/>
      <c r="R309" s="37"/>
      <c r="S309" s="39"/>
    </row>
    <row r="310" spans="1:19" ht="12.75">
      <c r="A310" s="16"/>
      <c r="E310" s="37"/>
      <c r="F310" s="38"/>
      <c r="G310" s="38"/>
      <c r="H310" s="38"/>
      <c r="I310" s="37"/>
      <c r="J310" s="38"/>
      <c r="K310" s="38"/>
      <c r="L310" s="38"/>
      <c r="M310" s="38"/>
      <c r="N310" s="38"/>
      <c r="O310" s="38"/>
      <c r="P310" s="38"/>
      <c r="Q310" s="38"/>
      <c r="R310" s="37"/>
      <c r="S310" s="39"/>
    </row>
    <row r="311" spans="1:19" ht="12.75">
      <c r="A311" s="16"/>
      <c r="E311" s="37"/>
      <c r="F311" s="38"/>
      <c r="G311" s="38"/>
      <c r="H311" s="38"/>
      <c r="I311" s="37"/>
      <c r="J311" s="38"/>
      <c r="K311" s="38"/>
      <c r="L311" s="38"/>
      <c r="M311" s="38"/>
      <c r="N311" s="38"/>
      <c r="O311" s="38"/>
      <c r="P311" s="38"/>
      <c r="Q311" s="38"/>
      <c r="R311" s="37"/>
      <c r="S311" s="39"/>
    </row>
    <row r="312" spans="1:19" ht="12.75">
      <c r="A312" s="16"/>
      <c r="E312" s="37"/>
      <c r="F312" s="38"/>
      <c r="G312" s="38"/>
      <c r="H312" s="38"/>
      <c r="I312" s="37"/>
      <c r="J312" s="38"/>
      <c r="K312" s="38"/>
      <c r="L312" s="38"/>
      <c r="M312" s="38"/>
      <c r="N312" s="38"/>
      <c r="O312" s="38"/>
      <c r="P312" s="38"/>
      <c r="Q312" s="38"/>
      <c r="R312" s="37"/>
      <c r="S312" s="39"/>
    </row>
    <row r="313" spans="1:19" ht="12.75">
      <c r="A313" s="16"/>
      <c r="E313" s="37"/>
      <c r="F313" s="38"/>
      <c r="G313" s="38"/>
      <c r="H313" s="38"/>
      <c r="I313" s="37"/>
      <c r="J313" s="38"/>
      <c r="K313" s="38"/>
      <c r="L313" s="38"/>
      <c r="M313" s="38"/>
      <c r="N313" s="38"/>
      <c r="O313" s="38"/>
      <c r="P313" s="38"/>
      <c r="Q313" s="38"/>
      <c r="R313" s="37"/>
      <c r="S313" s="39"/>
    </row>
    <row r="314" spans="1:19" ht="12.75">
      <c r="A314" s="16"/>
      <c r="E314" s="37"/>
      <c r="F314" s="38"/>
      <c r="G314" s="38"/>
      <c r="H314" s="38"/>
      <c r="I314" s="37"/>
      <c r="J314" s="38"/>
      <c r="K314" s="38"/>
      <c r="L314" s="38"/>
      <c r="M314" s="38"/>
      <c r="N314" s="38"/>
      <c r="O314" s="38"/>
      <c r="P314" s="38"/>
      <c r="Q314" s="38"/>
      <c r="R314" s="37"/>
      <c r="S314" s="39"/>
    </row>
    <row r="315" spans="1:19" ht="12.75">
      <c r="A315" s="16"/>
      <c r="E315" s="37"/>
      <c r="F315" s="38"/>
      <c r="G315" s="38"/>
      <c r="H315" s="38"/>
      <c r="I315" s="37"/>
      <c r="J315" s="38"/>
      <c r="K315" s="38"/>
      <c r="L315" s="38"/>
      <c r="M315" s="38"/>
      <c r="N315" s="38"/>
      <c r="O315" s="38"/>
      <c r="P315" s="38"/>
      <c r="Q315" s="38"/>
      <c r="R315" s="37"/>
      <c r="S315" s="39"/>
    </row>
    <row r="316" spans="1:19" ht="12.75">
      <c r="A316" s="16"/>
      <c r="E316" s="37"/>
      <c r="F316" s="38"/>
      <c r="G316" s="38"/>
      <c r="H316" s="38"/>
      <c r="I316" s="37"/>
      <c r="J316" s="38"/>
      <c r="K316" s="38"/>
      <c r="L316" s="38"/>
      <c r="M316" s="38"/>
      <c r="N316" s="38"/>
      <c r="O316" s="38"/>
      <c r="P316" s="38"/>
      <c r="Q316" s="38"/>
      <c r="R316" s="37"/>
      <c r="S316" s="39"/>
    </row>
    <row r="317" spans="1:19" ht="12.75">
      <c r="A317" s="16"/>
      <c r="E317" s="37"/>
      <c r="F317" s="38"/>
      <c r="G317" s="38"/>
      <c r="H317" s="38"/>
      <c r="I317" s="37"/>
      <c r="J317" s="38"/>
      <c r="K317" s="38"/>
      <c r="L317" s="38"/>
      <c r="M317" s="38"/>
      <c r="N317" s="38"/>
      <c r="O317" s="38"/>
      <c r="P317" s="38"/>
      <c r="Q317" s="38"/>
      <c r="R317" s="37"/>
      <c r="S317" s="39"/>
    </row>
    <row r="318" spans="1:19" ht="12.75">
      <c r="A318" s="16"/>
      <c r="E318" s="37"/>
      <c r="F318" s="38"/>
      <c r="G318" s="38"/>
      <c r="H318" s="38"/>
      <c r="I318" s="37"/>
      <c r="J318" s="38"/>
      <c r="K318" s="38"/>
      <c r="L318" s="38"/>
      <c r="M318" s="38"/>
      <c r="N318" s="38"/>
      <c r="O318" s="38"/>
      <c r="P318" s="38"/>
      <c r="Q318" s="38"/>
      <c r="R318" s="37"/>
      <c r="S318" s="39"/>
    </row>
    <row r="319" spans="1:19" ht="12.75">
      <c r="A319" s="16"/>
      <c r="E319" s="37"/>
      <c r="F319" s="38"/>
      <c r="G319" s="38"/>
      <c r="H319" s="38"/>
      <c r="I319" s="37"/>
      <c r="J319" s="38"/>
      <c r="K319" s="38"/>
      <c r="L319" s="38"/>
      <c r="M319" s="38"/>
      <c r="N319" s="38"/>
      <c r="O319" s="38"/>
      <c r="P319" s="38"/>
      <c r="Q319" s="38"/>
      <c r="R319" s="37"/>
      <c r="S319" s="39"/>
    </row>
    <row r="320" spans="1:19" ht="12.75">
      <c r="A320" s="16"/>
      <c r="E320" s="37"/>
      <c r="F320" s="38"/>
      <c r="G320" s="38"/>
      <c r="H320" s="38"/>
      <c r="I320" s="37"/>
      <c r="J320" s="38"/>
      <c r="K320" s="38"/>
      <c r="L320" s="38"/>
      <c r="M320" s="38"/>
      <c r="N320" s="38"/>
      <c r="O320" s="38"/>
      <c r="P320" s="38"/>
      <c r="Q320" s="38"/>
      <c r="R320" s="37"/>
      <c r="S320" s="39"/>
    </row>
    <row r="321" spans="1:19" ht="12.75">
      <c r="A321" s="16"/>
      <c r="E321" s="37"/>
      <c r="F321" s="38"/>
      <c r="G321" s="38"/>
      <c r="H321" s="38"/>
      <c r="I321" s="37"/>
      <c r="J321" s="38"/>
      <c r="K321" s="38"/>
      <c r="L321" s="38"/>
      <c r="M321" s="38"/>
      <c r="N321" s="38"/>
      <c r="O321" s="38"/>
      <c r="P321" s="38"/>
      <c r="Q321" s="38"/>
      <c r="R321" s="37"/>
      <c r="S321" s="39"/>
    </row>
    <row r="322" spans="1:19" ht="12.75">
      <c r="A322" s="16"/>
      <c r="E322" s="37"/>
      <c r="F322" s="38"/>
      <c r="G322" s="38"/>
      <c r="H322" s="38"/>
      <c r="I322" s="37"/>
      <c r="J322" s="38"/>
      <c r="K322" s="38"/>
      <c r="L322" s="38"/>
      <c r="M322" s="38"/>
      <c r="N322" s="38"/>
      <c r="O322" s="38"/>
      <c r="P322" s="38"/>
      <c r="Q322" s="38"/>
      <c r="R322" s="37"/>
      <c r="S322" s="39"/>
    </row>
    <row r="323" spans="1:19" ht="12.75">
      <c r="A323" s="16"/>
      <c r="E323" s="37"/>
      <c r="F323" s="38"/>
      <c r="G323" s="38"/>
      <c r="H323" s="38"/>
      <c r="I323" s="37"/>
      <c r="J323" s="38"/>
      <c r="K323" s="38"/>
      <c r="L323" s="38"/>
      <c r="M323" s="38"/>
      <c r="N323" s="38"/>
      <c r="O323" s="38"/>
      <c r="P323" s="38"/>
      <c r="Q323" s="38"/>
      <c r="R323" s="37"/>
      <c r="S323" s="39"/>
    </row>
    <row r="324" spans="1:19" ht="12.75">
      <c r="A324" s="16"/>
      <c r="E324" s="37"/>
      <c r="F324" s="38"/>
      <c r="G324" s="38"/>
      <c r="H324" s="38"/>
      <c r="I324" s="37"/>
      <c r="J324" s="38"/>
      <c r="K324" s="38"/>
      <c r="L324" s="38"/>
      <c r="M324" s="38"/>
      <c r="N324" s="38"/>
      <c r="O324" s="38"/>
      <c r="P324" s="38"/>
      <c r="Q324" s="38"/>
      <c r="R324" s="37"/>
      <c r="S324" s="39"/>
    </row>
    <row r="325" spans="1:19" ht="12.75">
      <c r="A325" s="16"/>
      <c r="E325" s="37"/>
      <c r="F325" s="38"/>
      <c r="G325" s="38"/>
      <c r="H325" s="38"/>
      <c r="I325" s="37"/>
      <c r="J325" s="38"/>
      <c r="K325" s="38"/>
      <c r="L325" s="38"/>
      <c r="M325" s="38"/>
      <c r="N325" s="38"/>
      <c r="O325" s="38"/>
      <c r="P325" s="38"/>
      <c r="Q325" s="38"/>
      <c r="R325" s="37"/>
      <c r="S325" s="39"/>
    </row>
    <row r="326" spans="1:19" ht="12.75">
      <c r="A326" s="16"/>
      <c r="E326" s="37"/>
      <c r="F326" s="38"/>
      <c r="G326" s="38"/>
      <c r="H326" s="38"/>
      <c r="I326" s="37"/>
      <c r="J326" s="38"/>
      <c r="K326" s="38"/>
      <c r="L326" s="38"/>
      <c r="M326" s="38"/>
      <c r="N326" s="38"/>
      <c r="O326" s="38"/>
      <c r="P326" s="38"/>
      <c r="Q326" s="38"/>
      <c r="R326" s="37"/>
      <c r="S326" s="39"/>
    </row>
    <row r="327" spans="1:19" ht="12.75">
      <c r="A327" s="16"/>
      <c r="E327" s="37"/>
      <c r="F327" s="38"/>
      <c r="G327" s="38"/>
      <c r="H327" s="38"/>
      <c r="I327" s="37"/>
      <c r="J327" s="38"/>
      <c r="K327" s="38"/>
      <c r="L327" s="38"/>
      <c r="M327" s="38"/>
      <c r="N327" s="38"/>
      <c r="O327" s="38"/>
      <c r="P327" s="38"/>
      <c r="Q327" s="38"/>
      <c r="R327" s="37"/>
      <c r="S327" s="39"/>
    </row>
    <row r="328" spans="1:19" ht="12.75">
      <c r="A328" s="16"/>
      <c r="E328" s="37"/>
      <c r="F328" s="38"/>
      <c r="G328" s="38"/>
      <c r="H328" s="38"/>
      <c r="I328" s="37"/>
      <c r="J328" s="38"/>
      <c r="K328" s="38"/>
      <c r="L328" s="38"/>
      <c r="M328" s="38"/>
      <c r="N328" s="38"/>
      <c r="O328" s="38"/>
      <c r="P328" s="38"/>
      <c r="Q328" s="38"/>
      <c r="R328" s="37"/>
      <c r="S328" s="39"/>
    </row>
    <row r="329" spans="1:19" ht="12.75">
      <c r="A329" s="16"/>
      <c r="E329" s="37"/>
      <c r="F329" s="38"/>
      <c r="G329" s="38"/>
      <c r="H329" s="38"/>
      <c r="I329" s="37"/>
      <c r="J329" s="38"/>
      <c r="K329" s="38"/>
      <c r="L329" s="38"/>
      <c r="M329" s="38"/>
      <c r="N329" s="38"/>
      <c r="O329" s="38"/>
      <c r="P329" s="38"/>
      <c r="Q329" s="38"/>
      <c r="R329" s="37"/>
      <c r="S329" s="39"/>
    </row>
    <row r="330" spans="1:19" ht="12.75">
      <c r="A330" s="16"/>
      <c r="E330" s="37"/>
      <c r="F330" s="38"/>
      <c r="G330" s="38"/>
      <c r="H330" s="38"/>
      <c r="I330" s="37"/>
      <c r="J330" s="38"/>
      <c r="K330" s="38"/>
      <c r="L330" s="38"/>
      <c r="M330" s="38"/>
      <c r="N330" s="38"/>
      <c r="O330" s="38"/>
      <c r="P330" s="38"/>
      <c r="Q330" s="38"/>
      <c r="R330" s="37"/>
      <c r="S330" s="39"/>
    </row>
    <row r="331" spans="1:19" ht="12.75">
      <c r="A331" s="16"/>
      <c r="E331" s="37"/>
      <c r="F331" s="38"/>
      <c r="G331" s="38"/>
      <c r="H331" s="38"/>
      <c r="I331" s="37"/>
      <c r="J331" s="38"/>
      <c r="K331" s="38"/>
      <c r="L331" s="38"/>
      <c r="M331" s="38"/>
      <c r="N331" s="38"/>
      <c r="O331" s="38"/>
      <c r="P331" s="38"/>
      <c r="Q331" s="38"/>
      <c r="R331" s="37"/>
      <c r="S331" s="39"/>
    </row>
    <row r="332" spans="1:19" ht="12.75">
      <c r="A332" s="16"/>
      <c r="E332" s="37"/>
      <c r="F332" s="38"/>
      <c r="G332" s="38"/>
      <c r="H332" s="38"/>
      <c r="I332" s="37"/>
      <c r="J332" s="38"/>
      <c r="K332" s="38"/>
      <c r="L332" s="38"/>
      <c r="M332" s="38"/>
      <c r="N332" s="38"/>
      <c r="O332" s="38"/>
      <c r="P332" s="38"/>
      <c r="Q332" s="38"/>
      <c r="R332" s="37"/>
      <c r="S332" s="39"/>
    </row>
    <row r="333" spans="1:19" ht="12.75">
      <c r="A333" s="16"/>
      <c r="E333" s="37"/>
      <c r="F333" s="38"/>
      <c r="G333" s="38"/>
      <c r="H333" s="38"/>
      <c r="I333" s="37"/>
      <c r="J333" s="38"/>
      <c r="K333" s="38"/>
      <c r="L333" s="38"/>
      <c r="M333" s="38"/>
      <c r="N333" s="38"/>
      <c r="O333" s="38"/>
      <c r="P333" s="38"/>
      <c r="Q333" s="38"/>
      <c r="R333" s="37"/>
      <c r="S333" s="39"/>
    </row>
    <row r="334" spans="1:19" ht="12.75">
      <c r="A334" s="16"/>
      <c r="E334" s="37"/>
      <c r="F334" s="38"/>
      <c r="G334" s="38"/>
      <c r="H334" s="38"/>
      <c r="I334" s="37"/>
      <c r="J334" s="38"/>
      <c r="K334" s="38"/>
      <c r="L334" s="38"/>
      <c r="M334" s="38"/>
      <c r="N334" s="38"/>
      <c r="O334" s="38"/>
      <c r="P334" s="38"/>
      <c r="Q334" s="38"/>
      <c r="R334" s="37"/>
      <c r="S334" s="39"/>
    </row>
    <row r="335" spans="1:19" ht="12.75">
      <c r="A335" s="16"/>
      <c r="E335" s="37"/>
      <c r="F335" s="38"/>
      <c r="G335" s="38"/>
      <c r="H335" s="38"/>
      <c r="I335" s="37"/>
      <c r="J335" s="38"/>
      <c r="K335" s="38"/>
      <c r="L335" s="38"/>
      <c r="M335" s="38"/>
      <c r="N335" s="38"/>
      <c r="O335" s="38"/>
      <c r="P335" s="38"/>
      <c r="Q335" s="38"/>
      <c r="R335" s="37"/>
      <c r="S335" s="39"/>
    </row>
    <row r="336" spans="1:19" ht="12.75">
      <c r="A336" s="16"/>
      <c r="E336" s="37"/>
      <c r="F336" s="38"/>
      <c r="G336" s="38"/>
      <c r="H336" s="38"/>
      <c r="I336" s="37"/>
      <c r="J336" s="38"/>
      <c r="K336" s="38"/>
      <c r="L336" s="38"/>
      <c r="M336" s="38"/>
      <c r="N336" s="38"/>
      <c r="O336" s="38"/>
      <c r="P336" s="38"/>
      <c r="Q336" s="38"/>
      <c r="R336" s="37"/>
      <c r="S336" s="39"/>
    </row>
    <row r="337" spans="1:19" ht="12.75">
      <c r="A337" s="16"/>
      <c r="E337" s="37"/>
      <c r="F337" s="38"/>
      <c r="G337" s="38"/>
      <c r="H337" s="38"/>
      <c r="I337" s="37"/>
      <c r="J337" s="38"/>
      <c r="K337" s="38"/>
      <c r="L337" s="38"/>
      <c r="M337" s="38"/>
      <c r="N337" s="38"/>
      <c r="O337" s="38"/>
      <c r="P337" s="38"/>
      <c r="Q337" s="38"/>
      <c r="R337" s="37"/>
      <c r="S337" s="39"/>
    </row>
    <row r="338" spans="1:19" ht="12.75">
      <c r="A338" s="16"/>
      <c r="E338" s="37"/>
      <c r="F338" s="38"/>
      <c r="G338" s="38"/>
      <c r="H338" s="38"/>
      <c r="I338" s="37"/>
      <c r="J338" s="38"/>
      <c r="K338" s="38"/>
      <c r="L338" s="38"/>
      <c r="M338" s="38"/>
      <c r="N338" s="38"/>
      <c r="O338" s="38"/>
      <c r="P338" s="38"/>
      <c r="Q338" s="38"/>
      <c r="R338" s="37"/>
      <c r="S338" s="39"/>
    </row>
    <row r="339" spans="1:19" ht="12.75">
      <c r="A339" s="16"/>
      <c r="E339" s="37"/>
      <c r="F339" s="38"/>
      <c r="G339" s="38"/>
      <c r="H339" s="38"/>
      <c r="I339" s="37"/>
      <c r="J339" s="38"/>
      <c r="K339" s="38"/>
      <c r="L339" s="38"/>
      <c r="M339" s="38"/>
      <c r="N339" s="38"/>
      <c r="O339" s="38"/>
      <c r="P339" s="38"/>
      <c r="Q339" s="38"/>
      <c r="R339" s="37"/>
      <c r="S339" s="39"/>
    </row>
    <row r="340" spans="1:19" ht="12.75">
      <c r="A340" s="16"/>
      <c r="E340" s="37"/>
      <c r="F340" s="38"/>
      <c r="G340" s="38"/>
      <c r="H340" s="38"/>
      <c r="I340" s="37"/>
      <c r="J340" s="38"/>
      <c r="K340" s="38"/>
      <c r="L340" s="38"/>
      <c r="M340" s="38"/>
      <c r="N340" s="38"/>
      <c r="O340" s="38"/>
      <c r="P340" s="38"/>
      <c r="Q340" s="38"/>
      <c r="R340" s="37"/>
      <c r="S340" s="39"/>
    </row>
    <row r="341" spans="1:19" ht="12.75">
      <c r="A341" s="16"/>
      <c r="E341" s="37"/>
      <c r="F341" s="38"/>
      <c r="G341" s="38"/>
      <c r="H341" s="38"/>
      <c r="I341" s="37"/>
      <c r="J341" s="38"/>
      <c r="K341" s="38"/>
      <c r="L341" s="38"/>
      <c r="M341" s="38"/>
      <c r="N341" s="38"/>
      <c r="O341" s="38"/>
      <c r="P341" s="38"/>
      <c r="Q341" s="38"/>
      <c r="R341" s="37"/>
      <c r="S341" s="39"/>
    </row>
    <row r="342" spans="1:19" ht="12.75">
      <c r="A342" s="16"/>
      <c r="E342" s="37"/>
      <c r="F342" s="38"/>
      <c r="G342" s="38"/>
      <c r="H342" s="38"/>
      <c r="I342" s="37"/>
      <c r="J342" s="38"/>
      <c r="K342" s="38"/>
      <c r="L342" s="38"/>
      <c r="M342" s="38"/>
      <c r="N342" s="38"/>
      <c r="O342" s="38"/>
      <c r="P342" s="38"/>
      <c r="Q342" s="38"/>
      <c r="R342" s="37"/>
      <c r="S342" s="39"/>
    </row>
    <row r="343" spans="1:19" ht="12.75">
      <c r="A343" s="16"/>
      <c r="E343" s="37"/>
      <c r="F343" s="38"/>
      <c r="G343" s="38"/>
      <c r="H343" s="38"/>
      <c r="I343" s="37"/>
      <c r="J343" s="38"/>
      <c r="K343" s="38"/>
      <c r="L343" s="38"/>
      <c r="M343" s="38"/>
      <c r="N343" s="38"/>
      <c r="O343" s="38"/>
      <c r="P343" s="38"/>
      <c r="Q343" s="38"/>
      <c r="R343" s="37"/>
      <c r="S343" s="39"/>
    </row>
    <row r="344" spans="1:19" ht="12.75">
      <c r="A344" s="16"/>
      <c r="E344" s="37"/>
      <c r="F344" s="38"/>
      <c r="G344" s="38"/>
      <c r="H344" s="38"/>
      <c r="I344" s="37"/>
      <c r="J344" s="38"/>
      <c r="K344" s="38"/>
      <c r="L344" s="38"/>
      <c r="M344" s="38"/>
      <c r="N344" s="38"/>
      <c r="O344" s="38"/>
      <c r="P344" s="38"/>
      <c r="Q344" s="38"/>
      <c r="R344" s="37"/>
      <c r="S344" s="39"/>
    </row>
    <row r="345" spans="1:19" ht="12.75">
      <c r="A345" s="16"/>
      <c r="E345" s="37"/>
      <c r="F345" s="38"/>
      <c r="G345" s="38"/>
      <c r="H345" s="38"/>
      <c r="I345" s="37"/>
      <c r="J345" s="38"/>
      <c r="K345" s="38"/>
      <c r="L345" s="38"/>
      <c r="M345" s="38"/>
      <c r="N345" s="38"/>
      <c r="O345" s="38"/>
      <c r="P345" s="38"/>
      <c r="Q345" s="38"/>
      <c r="R345" s="37"/>
      <c r="S345" s="39"/>
    </row>
    <row r="346" spans="1:19" ht="12.75">
      <c r="A346" s="16"/>
      <c r="E346" s="37"/>
      <c r="F346" s="38"/>
      <c r="G346" s="38"/>
      <c r="H346" s="38"/>
      <c r="I346" s="37"/>
      <c r="J346" s="38"/>
      <c r="K346" s="38"/>
      <c r="L346" s="38"/>
      <c r="M346" s="38"/>
      <c r="N346" s="38"/>
      <c r="O346" s="38"/>
      <c r="P346" s="38"/>
      <c r="Q346" s="38"/>
      <c r="R346" s="37"/>
      <c r="S346" s="39"/>
    </row>
    <row r="347" spans="1:19" ht="12.75">
      <c r="A347" s="16"/>
      <c r="E347" s="37"/>
      <c r="F347" s="38"/>
      <c r="G347" s="38"/>
      <c r="H347" s="38"/>
      <c r="I347" s="37"/>
      <c r="J347" s="38"/>
      <c r="K347" s="38"/>
      <c r="L347" s="38"/>
      <c r="M347" s="38"/>
      <c r="N347" s="38"/>
      <c r="O347" s="38"/>
      <c r="P347" s="38"/>
      <c r="Q347" s="38"/>
      <c r="R347" s="37"/>
      <c r="S347" s="39"/>
    </row>
    <row r="348" spans="1:19" ht="12.75">
      <c r="A348" s="16"/>
      <c r="E348" s="37"/>
      <c r="F348" s="38"/>
      <c r="G348" s="38"/>
      <c r="H348" s="38"/>
      <c r="I348" s="37"/>
      <c r="J348" s="38"/>
      <c r="K348" s="38"/>
      <c r="L348" s="38"/>
      <c r="M348" s="38"/>
      <c r="N348" s="38"/>
      <c r="O348" s="38"/>
      <c r="P348" s="38"/>
      <c r="Q348" s="38"/>
      <c r="R348" s="37"/>
      <c r="S348" s="39"/>
    </row>
    <row r="349" spans="1:19" ht="12.75">
      <c r="A349" s="16"/>
      <c r="E349" s="37"/>
      <c r="F349" s="38"/>
      <c r="G349" s="38"/>
      <c r="H349" s="38"/>
      <c r="I349" s="37"/>
      <c r="J349" s="38"/>
      <c r="K349" s="38"/>
      <c r="L349" s="38"/>
      <c r="M349" s="38"/>
      <c r="N349" s="38"/>
      <c r="O349" s="38"/>
      <c r="P349" s="38"/>
      <c r="Q349" s="38"/>
      <c r="R349" s="37"/>
      <c r="S349" s="39"/>
    </row>
    <row r="350" spans="1:19" ht="12.75">
      <c r="A350" s="16"/>
      <c r="E350" s="37"/>
      <c r="F350" s="38"/>
      <c r="G350" s="38"/>
      <c r="H350" s="38"/>
      <c r="I350" s="37"/>
      <c r="J350" s="38"/>
      <c r="K350" s="38"/>
      <c r="L350" s="38"/>
      <c r="M350" s="38"/>
      <c r="N350" s="38"/>
      <c r="O350" s="38"/>
      <c r="P350" s="38"/>
      <c r="Q350" s="38"/>
      <c r="R350" s="37"/>
      <c r="S350" s="39"/>
    </row>
    <row r="351" spans="1:19" ht="12.75">
      <c r="A351" s="16"/>
      <c r="E351" s="37"/>
      <c r="F351" s="38"/>
      <c r="G351" s="38"/>
      <c r="H351" s="38"/>
      <c r="I351" s="37"/>
      <c r="J351" s="38"/>
      <c r="K351" s="38"/>
      <c r="L351" s="38"/>
      <c r="M351" s="38"/>
      <c r="N351" s="38"/>
      <c r="O351" s="38"/>
      <c r="P351" s="38"/>
      <c r="Q351" s="38"/>
      <c r="R351" s="37"/>
      <c r="S351" s="39"/>
    </row>
    <row r="352" spans="1:19" ht="12.75">
      <c r="A352" s="16"/>
      <c r="E352" s="37"/>
      <c r="F352" s="38"/>
      <c r="G352" s="38"/>
      <c r="H352" s="38"/>
      <c r="I352" s="37"/>
      <c r="J352" s="38"/>
      <c r="K352" s="38"/>
      <c r="L352" s="38"/>
      <c r="M352" s="38"/>
      <c r="N352" s="38"/>
      <c r="O352" s="38"/>
      <c r="P352" s="38"/>
      <c r="Q352" s="38"/>
      <c r="R352" s="37"/>
      <c r="S352" s="39"/>
    </row>
    <row r="353" spans="1:19" ht="12.75">
      <c r="A353" s="16"/>
      <c r="E353" s="37"/>
      <c r="F353" s="38"/>
      <c r="G353" s="38"/>
      <c r="H353" s="38"/>
      <c r="I353" s="37"/>
      <c r="J353" s="38"/>
      <c r="K353" s="38"/>
      <c r="L353" s="38"/>
      <c r="M353" s="38"/>
      <c r="N353" s="38"/>
      <c r="O353" s="38"/>
      <c r="P353" s="38"/>
      <c r="Q353" s="38"/>
      <c r="R353" s="37"/>
      <c r="S353" s="39"/>
    </row>
    <row r="354" spans="1:19" ht="12.75">
      <c r="A354" s="16"/>
      <c r="E354" s="37"/>
      <c r="F354" s="38"/>
      <c r="G354" s="38"/>
      <c r="H354" s="38"/>
      <c r="I354" s="37"/>
      <c r="J354" s="38"/>
      <c r="K354" s="38"/>
      <c r="L354" s="38"/>
      <c r="M354" s="38"/>
      <c r="N354" s="38"/>
      <c r="O354" s="38"/>
      <c r="P354" s="38"/>
      <c r="Q354" s="38"/>
      <c r="R354" s="37"/>
      <c r="S354" s="39"/>
    </row>
    <row r="355" spans="1:19" ht="12.75">
      <c r="A355" s="16"/>
      <c r="E355" s="37"/>
      <c r="F355" s="38"/>
      <c r="G355" s="38"/>
      <c r="H355" s="38"/>
      <c r="I355" s="37"/>
      <c r="J355" s="38"/>
      <c r="K355" s="38"/>
      <c r="L355" s="38"/>
      <c r="M355" s="38"/>
      <c r="N355" s="38"/>
      <c r="O355" s="38"/>
      <c r="P355" s="38"/>
      <c r="Q355" s="38"/>
      <c r="R355" s="37"/>
      <c r="S355" s="39"/>
    </row>
    <row r="356" spans="1:19" ht="12.75">
      <c r="A356" s="16"/>
      <c r="E356" s="37"/>
      <c r="F356" s="38"/>
      <c r="G356" s="38"/>
      <c r="H356" s="38"/>
      <c r="I356" s="37"/>
      <c r="J356" s="38"/>
      <c r="K356" s="38"/>
      <c r="L356" s="38"/>
      <c r="M356" s="38"/>
      <c r="N356" s="38"/>
      <c r="O356" s="38"/>
      <c r="P356" s="38"/>
      <c r="Q356" s="38"/>
      <c r="R356" s="37"/>
      <c r="S356" s="39"/>
    </row>
    <row r="357" spans="1:19" ht="12.75">
      <c r="A357" s="16"/>
      <c r="E357" s="37"/>
      <c r="F357" s="38"/>
      <c r="G357" s="38"/>
      <c r="H357" s="38"/>
      <c r="I357" s="37"/>
      <c r="J357" s="38"/>
      <c r="K357" s="38"/>
      <c r="L357" s="38"/>
      <c r="M357" s="38"/>
      <c r="N357" s="38"/>
      <c r="O357" s="38"/>
      <c r="P357" s="38"/>
      <c r="Q357" s="38"/>
      <c r="R357" s="37"/>
      <c r="S357" s="39"/>
    </row>
    <row r="358" spans="1:19" ht="12.75">
      <c r="A358" s="16"/>
      <c r="E358" s="37"/>
      <c r="F358" s="38"/>
      <c r="G358" s="38"/>
      <c r="H358" s="38"/>
      <c r="I358" s="37"/>
      <c r="J358" s="38"/>
      <c r="K358" s="38"/>
      <c r="L358" s="38"/>
      <c r="M358" s="38"/>
      <c r="N358" s="38"/>
      <c r="O358" s="38"/>
      <c r="P358" s="38"/>
      <c r="Q358" s="38"/>
      <c r="R358" s="37"/>
      <c r="S358" s="39"/>
    </row>
    <row r="359" spans="1:19" ht="12.75">
      <c r="A359" s="16"/>
      <c r="E359" s="37"/>
      <c r="F359" s="38"/>
      <c r="G359" s="38"/>
      <c r="H359" s="38"/>
      <c r="I359" s="37"/>
      <c r="J359" s="38"/>
      <c r="K359" s="38"/>
      <c r="L359" s="38"/>
      <c r="M359" s="38"/>
      <c r="N359" s="38"/>
      <c r="O359" s="38"/>
      <c r="P359" s="38"/>
      <c r="Q359" s="38"/>
      <c r="R359" s="37"/>
      <c r="S359" s="39"/>
    </row>
    <row r="360" spans="1:19" ht="12.75">
      <c r="A360" s="16"/>
      <c r="E360" s="37"/>
      <c r="F360" s="38"/>
      <c r="G360" s="38"/>
      <c r="H360" s="38"/>
      <c r="I360" s="37"/>
      <c r="J360" s="38"/>
      <c r="K360" s="38"/>
      <c r="L360" s="38"/>
      <c r="M360" s="38"/>
      <c r="N360" s="38"/>
      <c r="O360" s="38"/>
      <c r="P360" s="38"/>
      <c r="Q360" s="38"/>
      <c r="R360" s="37"/>
      <c r="S360" s="39"/>
    </row>
    <row r="361" spans="1:19" ht="12.75">
      <c r="A361" s="16"/>
      <c r="E361" s="37"/>
      <c r="F361" s="38"/>
      <c r="G361" s="38"/>
      <c r="H361" s="38"/>
      <c r="I361" s="37"/>
      <c r="J361" s="38"/>
      <c r="K361" s="38"/>
      <c r="L361" s="38"/>
      <c r="M361" s="38"/>
      <c r="N361" s="38"/>
      <c r="O361" s="38"/>
      <c r="P361" s="38"/>
      <c r="Q361" s="38"/>
      <c r="R361" s="37"/>
      <c r="S361" s="39"/>
    </row>
    <row r="362" spans="1:19" ht="12.75">
      <c r="A362" s="16"/>
      <c r="E362" s="37"/>
      <c r="F362" s="38"/>
      <c r="G362" s="38"/>
      <c r="H362" s="38"/>
      <c r="I362" s="37"/>
      <c r="J362" s="38"/>
      <c r="K362" s="38"/>
      <c r="L362" s="38"/>
      <c r="M362" s="38"/>
      <c r="N362" s="38"/>
      <c r="O362" s="38"/>
      <c r="P362" s="38"/>
      <c r="Q362" s="38"/>
      <c r="R362" s="37"/>
      <c r="S362" s="39"/>
    </row>
    <row r="363" spans="1:19" ht="12.75">
      <c r="A363" s="16"/>
      <c r="E363" s="37"/>
      <c r="F363" s="38"/>
      <c r="G363" s="38"/>
      <c r="H363" s="38"/>
      <c r="I363" s="37"/>
      <c r="J363" s="38"/>
      <c r="K363" s="38"/>
      <c r="L363" s="38"/>
      <c r="M363" s="38"/>
      <c r="N363" s="38"/>
      <c r="O363" s="38"/>
      <c r="P363" s="38"/>
      <c r="Q363" s="38"/>
      <c r="R363" s="37"/>
      <c r="S363" s="39"/>
    </row>
    <row r="364" spans="1:19" ht="12.75">
      <c r="A364" s="16"/>
      <c r="E364" s="37"/>
      <c r="F364" s="38"/>
      <c r="G364" s="38"/>
      <c r="H364" s="38"/>
      <c r="I364" s="37"/>
      <c r="J364" s="38"/>
      <c r="K364" s="38"/>
      <c r="L364" s="38"/>
      <c r="M364" s="38"/>
      <c r="N364" s="38"/>
      <c r="O364" s="38"/>
      <c r="P364" s="38"/>
      <c r="Q364" s="38"/>
      <c r="R364" s="37"/>
      <c r="S364" s="39"/>
    </row>
    <row r="365" spans="1:19" ht="12.75">
      <c r="A365" s="16"/>
      <c r="E365" s="37"/>
      <c r="F365" s="38"/>
      <c r="G365" s="38"/>
      <c r="H365" s="38"/>
      <c r="I365" s="37"/>
      <c r="J365" s="38"/>
      <c r="K365" s="38"/>
      <c r="L365" s="38"/>
      <c r="M365" s="38"/>
      <c r="N365" s="38"/>
      <c r="O365" s="38"/>
      <c r="P365" s="38"/>
      <c r="Q365" s="38"/>
      <c r="R365" s="37"/>
      <c r="S365" s="39"/>
    </row>
    <row r="366" spans="1:19" ht="12.75">
      <c r="A366" s="16"/>
      <c r="E366" s="37"/>
      <c r="F366" s="38"/>
      <c r="G366" s="38"/>
      <c r="H366" s="38"/>
      <c r="I366" s="37"/>
      <c r="J366" s="38"/>
      <c r="K366" s="38"/>
      <c r="L366" s="38"/>
      <c r="M366" s="38"/>
      <c r="N366" s="38"/>
      <c r="O366" s="38"/>
      <c r="P366" s="38"/>
      <c r="Q366" s="38"/>
      <c r="R366" s="37"/>
      <c r="S366" s="39"/>
    </row>
    <row r="367" spans="1:19" ht="12.75">
      <c r="A367" s="16"/>
      <c r="E367" s="37"/>
      <c r="F367" s="38"/>
      <c r="G367" s="38"/>
      <c r="H367" s="38"/>
      <c r="I367" s="37"/>
      <c r="J367" s="38"/>
      <c r="K367" s="38"/>
      <c r="L367" s="38"/>
      <c r="M367" s="38"/>
      <c r="N367" s="38"/>
      <c r="O367" s="38"/>
      <c r="P367" s="38"/>
      <c r="Q367" s="38"/>
      <c r="R367" s="37"/>
      <c r="S367" s="39"/>
    </row>
    <row r="368" spans="1:19" ht="12.75">
      <c r="A368" s="16"/>
      <c r="E368" s="37"/>
      <c r="F368" s="38"/>
      <c r="G368" s="38"/>
      <c r="H368" s="38"/>
      <c r="I368" s="37"/>
      <c r="J368" s="38"/>
      <c r="K368" s="38"/>
      <c r="L368" s="38"/>
      <c r="M368" s="38"/>
      <c r="N368" s="38"/>
      <c r="O368" s="38"/>
      <c r="P368" s="38"/>
      <c r="Q368" s="38"/>
      <c r="R368" s="37"/>
      <c r="S368" s="39"/>
    </row>
    <row r="369" spans="1:19" ht="12.75">
      <c r="A369" s="16"/>
      <c r="E369" s="37"/>
      <c r="F369" s="38"/>
      <c r="G369" s="38"/>
      <c r="H369" s="38"/>
      <c r="I369" s="37"/>
      <c r="J369" s="38"/>
      <c r="K369" s="38"/>
      <c r="L369" s="38"/>
      <c r="M369" s="38"/>
      <c r="N369" s="38"/>
      <c r="O369" s="38"/>
      <c r="P369" s="38"/>
      <c r="Q369" s="38"/>
      <c r="R369" s="37"/>
      <c r="S369" s="39"/>
    </row>
    <row r="370" spans="1:19" ht="12.75">
      <c r="A370" s="16"/>
      <c r="E370" s="37"/>
      <c r="F370" s="38"/>
      <c r="G370" s="38"/>
      <c r="H370" s="38"/>
      <c r="I370" s="37"/>
      <c r="J370" s="38"/>
      <c r="K370" s="38"/>
      <c r="L370" s="38"/>
      <c r="M370" s="38"/>
      <c r="N370" s="38"/>
      <c r="O370" s="38"/>
      <c r="P370" s="38"/>
      <c r="Q370" s="38"/>
      <c r="R370" s="37"/>
      <c r="S370" s="39"/>
    </row>
    <row r="371" spans="1:19" ht="12.75">
      <c r="A371" s="16"/>
      <c r="E371" s="37"/>
      <c r="F371" s="38"/>
      <c r="G371" s="38"/>
      <c r="H371" s="38"/>
      <c r="I371" s="37"/>
      <c r="J371" s="38"/>
      <c r="K371" s="38"/>
      <c r="L371" s="38"/>
      <c r="M371" s="38"/>
      <c r="N371" s="38"/>
      <c r="O371" s="38"/>
      <c r="P371" s="38"/>
      <c r="Q371" s="38"/>
      <c r="R371" s="37"/>
      <c r="S371" s="39"/>
    </row>
    <row r="372" spans="1:19" ht="12.75">
      <c r="A372" s="16"/>
      <c r="E372" s="37"/>
      <c r="F372" s="38"/>
      <c r="G372" s="38"/>
      <c r="H372" s="38"/>
      <c r="I372" s="37"/>
      <c r="J372" s="38"/>
      <c r="K372" s="38"/>
      <c r="L372" s="38"/>
      <c r="M372" s="38"/>
      <c r="N372" s="38"/>
      <c r="O372" s="38"/>
      <c r="P372" s="38"/>
      <c r="Q372" s="38"/>
      <c r="R372" s="37"/>
      <c r="S372" s="39"/>
    </row>
    <row r="373" spans="1:19" ht="12.75">
      <c r="A373" s="16"/>
      <c r="E373" s="37"/>
      <c r="F373" s="38"/>
      <c r="G373" s="38"/>
      <c r="H373" s="38"/>
      <c r="I373" s="37"/>
      <c r="J373" s="38"/>
      <c r="K373" s="38"/>
      <c r="L373" s="38"/>
      <c r="M373" s="38"/>
      <c r="N373" s="38"/>
      <c r="O373" s="38"/>
      <c r="P373" s="38"/>
      <c r="Q373" s="38"/>
      <c r="R373" s="37"/>
      <c r="S373" s="39"/>
    </row>
    <row r="374" spans="1:19" ht="12.75">
      <c r="A374" s="16"/>
      <c r="E374" s="37"/>
      <c r="F374" s="38"/>
      <c r="G374" s="38"/>
      <c r="H374" s="38"/>
      <c r="I374" s="37"/>
      <c r="J374" s="38"/>
      <c r="K374" s="38"/>
      <c r="L374" s="38"/>
      <c r="M374" s="38"/>
      <c r="N374" s="38"/>
      <c r="O374" s="38"/>
      <c r="P374" s="38"/>
      <c r="Q374" s="38"/>
      <c r="R374" s="37"/>
      <c r="S374" s="39"/>
    </row>
    <row r="375" spans="1:19" ht="12.75">
      <c r="A375" s="16"/>
      <c r="E375" s="37"/>
      <c r="F375" s="38"/>
      <c r="G375" s="38"/>
      <c r="H375" s="38"/>
      <c r="I375" s="37"/>
      <c r="J375" s="38"/>
      <c r="K375" s="38"/>
      <c r="L375" s="38"/>
      <c r="M375" s="38"/>
      <c r="N375" s="38"/>
      <c r="O375" s="38"/>
      <c r="P375" s="38"/>
      <c r="Q375" s="38"/>
      <c r="R375" s="37"/>
      <c r="S375" s="39"/>
    </row>
    <row r="376" spans="1:19" ht="12.75">
      <c r="A376" s="16"/>
      <c r="E376" s="37"/>
      <c r="F376" s="38"/>
      <c r="G376" s="38"/>
      <c r="H376" s="38"/>
      <c r="I376" s="37"/>
      <c r="J376" s="38"/>
      <c r="K376" s="38"/>
      <c r="L376" s="38"/>
      <c r="M376" s="38"/>
      <c r="N376" s="38"/>
      <c r="O376" s="38"/>
      <c r="P376" s="38"/>
      <c r="Q376" s="38"/>
      <c r="R376" s="37"/>
      <c r="S376" s="39"/>
    </row>
    <row r="377" spans="1:19" ht="12.75">
      <c r="A377" s="16"/>
      <c r="E377" s="37"/>
      <c r="F377" s="38"/>
      <c r="G377" s="38"/>
      <c r="H377" s="38"/>
      <c r="I377" s="37"/>
      <c r="J377" s="38"/>
      <c r="K377" s="38"/>
      <c r="L377" s="38"/>
      <c r="M377" s="38"/>
      <c r="N377" s="38"/>
      <c r="O377" s="38"/>
      <c r="P377" s="38"/>
      <c r="Q377" s="38"/>
      <c r="R377" s="37"/>
      <c r="S377" s="39"/>
    </row>
    <row r="378" spans="1:19" ht="12.75">
      <c r="A378" s="16"/>
      <c r="E378" s="37"/>
      <c r="F378" s="38"/>
      <c r="G378" s="38"/>
      <c r="H378" s="38"/>
      <c r="I378" s="37"/>
      <c r="J378" s="38"/>
      <c r="K378" s="38"/>
      <c r="L378" s="38"/>
      <c r="M378" s="38"/>
      <c r="N378" s="38"/>
      <c r="O378" s="38"/>
      <c r="P378" s="38"/>
      <c r="Q378" s="38"/>
      <c r="R378" s="37"/>
      <c r="S378" s="39"/>
    </row>
    <row r="379" spans="1:19" ht="12.75">
      <c r="A379" s="16"/>
      <c r="E379" s="37"/>
      <c r="F379" s="38"/>
      <c r="G379" s="38"/>
      <c r="H379" s="38"/>
      <c r="I379" s="37"/>
      <c r="J379" s="38"/>
      <c r="K379" s="38"/>
      <c r="L379" s="38"/>
      <c r="M379" s="38"/>
      <c r="N379" s="38"/>
      <c r="O379" s="38"/>
      <c r="P379" s="38"/>
      <c r="Q379" s="38"/>
      <c r="R379" s="37"/>
      <c r="S379" s="39"/>
    </row>
    <row r="380" spans="1:19" ht="12.75">
      <c r="A380" s="16"/>
      <c r="E380" s="37"/>
      <c r="F380" s="38"/>
      <c r="G380" s="38"/>
      <c r="H380" s="38"/>
      <c r="I380" s="37"/>
      <c r="J380" s="38"/>
      <c r="K380" s="38"/>
      <c r="L380" s="38"/>
      <c r="M380" s="38"/>
      <c r="N380" s="38"/>
      <c r="O380" s="38"/>
      <c r="P380" s="38"/>
      <c r="Q380" s="38"/>
      <c r="R380" s="37"/>
      <c r="S380" s="39"/>
    </row>
    <row r="381" spans="1:19" ht="12.75">
      <c r="A381" s="16"/>
      <c r="E381" s="37"/>
      <c r="F381" s="38"/>
      <c r="G381" s="38"/>
      <c r="H381" s="38"/>
      <c r="I381" s="37"/>
      <c r="J381" s="38"/>
      <c r="K381" s="38"/>
      <c r="L381" s="38"/>
      <c r="M381" s="38"/>
      <c r="N381" s="38"/>
      <c r="O381" s="38"/>
      <c r="P381" s="38"/>
      <c r="Q381" s="38"/>
      <c r="R381" s="37"/>
      <c r="S381" s="39"/>
    </row>
    <row r="382" spans="1:19" ht="12.75">
      <c r="A382" s="16"/>
      <c r="E382" s="37"/>
      <c r="F382" s="38"/>
      <c r="G382" s="38"/>
      <c r="H382" s="38"/>
      <c r="I382" s="37"/>
      <c r="J382" s="38"/>
      <c r="K382" s="38"/>
      <c r="L382" s="38"/>
      <c r="M382" s="38"/>
      <c r="N382" s="38"/>
      <c r="O382" s="38"/>
      <c r="P382" s="38"/>
      <c r="Q382" s="38"/>
      <c r="R382" s="37"/>
      <c r="S382" s="39"/>
    </row>
    <row r="383" spans="1:19" ht="12.75">
      <c r="A383" s="16"/>
      <c r="E383" s="37"/>
      <c r="F383" s="38"/>
      <c r="G383" s="38"/>
      <c r="H383" s="38"/>
      <c r="I383" s="37"/>
      <c r="J383" s="38"/>
      <c r="K383" s="38"/>
      <c r="L383" s="38"/>
      <c r="M383" s="38"/>
      <c r="N383" s="38"/>
      <c r="O383" s="38"/>
      <c r="P383" s="38"/>
      <c r="Q383" s="38"/>
      <c r="R383" s="37"/>
      <c r="S383" s="39"/>
    </row>
    <row r="384" spans="1:19" ht="12.75">
      <c r="A384" s="16"/>
      <c r="E384" s="37"/>
      <c r="F384" s="38"/>
      <c r="G384" s="38"/>
      <c r="H384" s="38"/>
      <c r="I384" s="37"/>
      <c r="J384" s="38"/>
      <c r="K384" s="38"/>
      <c r="L384" s="38"/>
      <c r="M384" s="38"/>
      <c r="N384" s="38"/>
      <c r="O384" s="38"/>
      <c r="P384" s="38"/>
      <c r="Q384" s="38"/>
      <c r="R384" s="37"/>
      <c r="S384" s="39"/>
    </row>
    <row r="385" spans="1:19" ht="12.75">
      <c r="A385" s="16"/>
      <c r="E385" s="37"/>
      <c r="F385" s="38"/>
      <c r="G385" s="38"/>
      <c r="H385" s="38"/>
      <c r="I385" s="37"/>
      <c r="J385" s="38"/>
      <c r="K385" s="38"/>
      <c r="L385" s="38"/>
      <c r="M385" s="38"/>
      <c r="N385" s="38"/>
      <c r="O385" s="38"/>
      <c r="P385" s="38"/>
      <c r="Q385" s="38"/>
      <c r="R385" s="37"/>
      <c r="S385" s="39"/>
    </row>
    <row r="386" spans="1:19" ht="12.75">
      <c r="A386" s="16"/>
      <c r="E386" s="37"/>
      <c r="F386" s="38"/>
      <c r="G386" s="38"/>
      <c r="H386" s="38"/>
      <c r="I386" s="37"/>
      <c r="J386" s="38"/>
      <c r="K386" s="38"/>
      <c r="L386" s="38"/>
      <c r="M386" s="38"/>
      <c r="N386" s="38"/>
      <c r="O386" s="38"/>
      <c r="P386" s="38"/>
      <c r="Q386" s="38"/>
      <c r="R386" s="37"/>
      <c r="S386" s="39"/>
    </row>
    <row r="387" spans="1:19" ht="12.75">
      <c r="A387" s="16"/>
      <c r="E387" s="37"/>
      <c r="F387" s="38"/>
      <c r="G387" s="38"/>
      <c r="H387" s="38"/>
      <c r="I387" s="37"/>
      <c r="J387" s="38"/>
      <c r="K387" s="38"/>
      <c r="L387" s="38"/>
      <c r="M387" s="38"/>
      <c r="N387" s="38"/>
      <c r="O387" s="38"/>
      <c r="P387" s="38"/>
      <c r="Q387" s="38"/>
      <c r="R387" s="37"/>
      <c r="S387" s="39"/>
    </row>
    <row r="388" spans="1:19" ht="12.75">
      <c r="A388" s="16"/>
      <c r="E388" s="37"/>
      <c r="F388" s="38"/>
      <c r="G388" s="38"/>
      <c r="H388" s="38"/>
      <c r="I388" s="37"/>
      <c r="J388" s="38"/>
      <c r="K388" s="38"/>
      <c r="L388" s="38"/>
      <c r="M388" s="38"/>
      <c r="N388" s="38"/>
      <c r="O388" s="38"/>
      <c r="P388" s="38"/>
      <c r="Q388" s="38"/>
      <c r="R388" s="37"/>
      <c r="S388" s="39"/>
    </row>
    <row r="389" spans="1:19" ht="12.75">
      <c r="A389" s="16"/>
      <c r="E389" s="37"/>
      <c r="F389" s="38"/>
      <c r="G389" s="38"/>
      <c r="H389" s="38"/>
      <c r="I389" s="37"/>
      <c r="J389" s="38"/>
      <c r="K389" s="38"/>
      <c r="L389" s="38"/>
      <c r="M389" s="38"/>
      <c r="N389" s="38"/>
      <c r="O389" s="38"/>
      <c r="P389" s="38"/>
      <c r="Q389" s="38"/>
      <c r="R389" s="37"/>
      <c r="S389" s="39"/>
    </row>
    <row r="390" spans="1:19" ht="12.75">
      <c r="A390" s="16"/>
      <c r="E390" s="37"/>
      <c r="F390" s="38"/>
      <c r="G390" s="38"/>
      <c r="H390" s="38"/>
      <c r="I390" s="37"/>
      <c r="J390" s="38"/>
      <c r="K390" s="38"/>
      <c r="L390" s="38"/>
      <c r="M390" s="38"/>
      <c r="N390" s="38"/>
      <c r="O390" s="38"/>
      <c r="P390" s="38"/>
      <c r="Q390" s="38"/>
      <c r="R390" s="37"/>
      <c r="S390" s="39"/>
    </row>
    <row r="391" spans="1:19" ht="12.75">
      <c r="A391" s="16"/>
      <c r="E391" s="37"/>
      <c r="F391" s="38"/>
      <c r="G391" s="38"/>
      <c r="H391" s="38"/>
      <c r="I391" s="37"/>
      <c r="J391" s="38"/>
      <c r="K391" s="38"/>
      <c r="L391" s="38"/>
      <c r="M391" s="38"/>
      <c r="N391" s="38"/>
      <c r="O391" s="38"/>
      <c r="P391" s="38"/>
      <c r="Q391" s="38"/>
      <c r="R391" s="37"/>
      <c r="S391" s="39"/>
    </row>
    <row r="392" spans="1:19" ht="12.75">
      <c r="A392" s="16"/>
      <c r="E392" s="37"/>
      <c r="F392" s="38"/>
      <c r="G392" s="38"/>
      <c r="H392" s="38"/>
      <c r="I392" s="37"/>
      <c r="J392" s="38"/>
      <c r="K392" s="38"/>
      <c r="L392" s="38"/>
      <c r="M392" s="38"/>
      <c r="N392" s="38"/>
      <c r="O392" s="38"/>
      <c r="P392" s="38"/>
      <c r="Q392" s="38"/>
      <c r="R392" s="37"/>
      <c r="S392" s="39"/>
    </row>
    <row r="393" spans="1:19" ht="12.75">
      <c r="A393" s="16"/>
      <c r="E393" s="37"/>
      <c r="F393" s="38"/>
      <c r="G393" s="38"/>
      <c r="H393" s="38"/>
      <c r="I393" s="37"/>
      <c r="J393" s="38"/>
      <c r="K393" s="38"/>
      <c r="L393" s="38"/>
      <c r="M393" s="38"/>
      <c r="N393" s="38"/>
      <c r="O393" s="38"/>
      <c r="P393" s="38"/>
      <c r="Q393" s="38"/>
      <c r="R393" s="37"/>
      <c r="S393" s="39"/>
    </row>
    <row r="394" spans="1:19" ht="12.75">
      <c r="A394" s="16"/>
      <c r="E394" s="37"/>
      <c r="F394" s="38"/>
      <c r="G394" s="38"/>
      <c r="H394" s="38"/>
      <c r="I394" s="37"/>
      <c r="J394" s="38"/>
      <c r="K394" s="38"/>
      <c r="L394" s="38"/>
      <c r="M394" s="38"/>
      <c r="N394" s="38"/>
      <c r="O394" s="38"/>
      <c r="P394" s="38"/>
      <c r="Q394" s="38"/>
      <c r="R394" s="37"/>
      <c r="S394" s="39"/>
    </row>
    <row r="395" spans="1:19" ht="12.75">
      <c r="A395" s="16"/>
      <c r="E395" s="37"/>
      <c r="F395" s="38"/>
      <c r="G395" s="38"/>
      <c r="H395" s="38"/>
      <c r="I395" s="37"/>
      <c r="J395" s="38"/>
      <c r="K395" s="38"/>
      <c r="L395" s="38"/>
      <c r="M395" s="38"/>
      <c r="N395" s="38"/>
      <c r="O395" s="38"/>
      <c r="P395" s="38"/>
      <c r="Q395" s="38"/>
      <c r="R395" s="37"/>
      <c r="S395" s="39"/>
    </row>
    <row r="396" spans="1:19" ht="12.75">
      <c r="A396" s="16"/>
      <c r="E396" s="37"/>
      <c r="F396" s="38"/>
      <c r="G396" s="38"/>
      <c r="H396" s="38"/>
      <c r="I396" s="37"/>
      <c r="J396" s="38"/>
      <c r="K396" s="38"/>
      <c r="L396" s="38"/>
      <c r="M396" s="38"/>
      <c r="N396" s="38"/>
      <c r="O396" s="38"/>
      <c r="P396" s="38"/>
      <c r="Q396" s="38"/>
      <c r="R396" s="37"/>
      <c r="S396" s="39"/>
    </row>
    <row r="397" spans="1:19" ht="12.75">
      <c r="A397" s="16"/>
      <c r="E397" s="37"/>
      <c r="F397" s="38"/>
      <c r="G397" s="38"/>
      <c r="H397" s="38"/>
      <c r="I397" s="37"/>
      <c r="J397" s="38"/>
      <c r="K397" s="38"/>
      <c r="L397" s="38"/>
      <c r="M397" s="38"/>
      <c r="N397" s="38"/>
      <c r="O397" s="38"/>
      <c r="P397" s="38"/>
      <c r="Q397" s="38"/>
      <c r="R397" s="37"/>
      <c r="S397" s="39"/>
    </row>
    <row r="398" spans="1:19" ht="12.75">
      <c r="A398" s="16"/>
      <c r="E398" s="37"/>
      <c r="F398" s="38"/>
      <c r="G398" s="38"/>
      <c r="H398" s="38"/>
      <c r="I398" s="37"/>
      <c r="J398" s="38"/>
      <c r="K398" s="38"/>
      <c r="L398" s="38"/>
      <c r="M398" s="38"/>
      <c r="N398" s="38"/>
      <c r="O398" s="38"/>
      <c r="P398" s="38"/>
      <c r="Q398" s="38"/>
      <c r="R398" s="37"/>
      <c r="S398" s="39"/>
    </row>
    <row r="399" spans="1:19" ht="12.75">
      <c r="A399" s="16"/>
      <c r="E399" s="37"/>
      <c r="F399" s="38"/>
      <c r="G399" s="38"/>
      <c r="H399" s="38"/>
      <c r="I399" s="37"/>
      <c r="J399" s="38"/>
      <c r="K399" s="38"/>
      <c r="L399" s="38"/>
      <c r="M399" s="38"/>
      <c r="N399" s="38"/>
      <c r="O399" s="38"/>
      <c r="P399" s="38"/>
      <c r="Q399" s="38"/>
      <c r="R399" s="37"/>
      <c r="S399" s="39"/>
    </row>
    <row r="400" spans="1:19" ht="12.75">
      <c r="A400" s="16"/>
      <c r="E400" s="37"/>
      <c r="F400" s="38"/>
      <c r="G400" s="38"/>
      <c r="H400" s="38"/>
      <c r="I400" s="37"/>
      <c r="J400" s="38"/>
      <c r="K400" s="38"/>
      <c r="L400" s="38"/>
      <c r="M400" s="38"/>
      <c r="N400" s="38"/>
      <c r="O400" s="38"/>
      <c r="P400" s="38"/>
      <c r="Q400" s="38"/>
      <c r="R400" s="37"/>
      <c r="S400" s="39"/>
    </row>
    <row r="401" spans="1:19" ht="12.75">
      <c r="A401" s="16"/>
      <c r="E401" s="37"/>
      <c r="F401" s="38"/>
      <c r="G401" s="38"/>
      <c r="H401" s="38"/>
      <c r="I401" s="37"/>
      <c r="J401" s="38"/>
      <c r="K401" s="38"/>
      <c r="L401" s="38"/>
      <c r="M401" s="38"/>
      <c r="N401" s="38"/>
      <c r="O401" s="38"/>
      <c r="P401" s="38"/>
      <c r="Q401" s="38"/>
      <c r="R401" s="37"/>
      <c r="S401" s="39"/>
    </row>
    <row r="402" spans="1:19" ht="12.75">
      <c r="A402" s="16"/>
      <c r="E402" s="37"/>
      <c r="F402" s="38"/>
      <c r="G402" s="38"/>
      <c r="H402" s="38"/>
      <c r="I402" s="37"/>
      <c r="J402" s="38"/>
      <c r="K402" s="38"/>
      <c r="L402" s="38"/>
      <c r="M402" s="38"/>
      <c r="N402" s="38"/>
      <c r="O402" s="38"/>
      <c r="P402" s="38"/>
      <c r="Q402" s="38"/>
      <c r="R402" s="37"/>
      <c r="S402" s="39"/>
    </row>
    <row r="403" spans="1:19" ht="12.75">
      <c r="A403" s="16"/>
      <c r="E403" s="37"/>
      <c r="F403" s="38"/>
      <c r="G403" s="38"/>
      <c r="H403" s="38"/>
      <c r="I403" s="37"/>
      <c r="J403" s="38"/>
      <c r="K403" s="38"/>
      <c r="L403" s="38"/>
      <c r="M403" s="38"/>
      <c r="N403" s="38"/>
      <c r="O403" s="38"/>
      <c r="P403" s="38"/>
      <c r="Q403" s="38"/>
      <c r="R403" s="37"/>
      <c r="S403" s="39"/>
    </row>
    <row r="404" spans="1:19" ht="12.75">
      <c r="A404" s="16"/>
      <c r="E404" s="37"/>
      <c r="F404" s="38"/>
      <c r="G404" s="38"/>
      <c r="H404" s="38"/>
      <c r="I404" s="37"/>
      <c r="J404" s="38"/>
      <c r="K404" s="38"/>
      <c r="L404" s="38"/>
      <c r="M404" s="38"/>
      <c r="N404" s="38"/>
      <c r="O404" s="38"/>
      <c r="P404" s="38"/>
      <c r="Q404" s="38"/>
      <c r="R404" s="37"/>
      <c r="S404" s="39"/>
    </row>
    <row r="405" spans="1:19" ht="12.75">
      <c r="A405" s="16"/>
      <c r="E405" s="37"/>
      <c r="F405" s="38"/>
      <c r="G405" s="38"/>
      <c r="H405" s="38"/>
      <c r="I405" s="37"/>
      <c r="J405" s="38"/>
      <c r="K405" s="38"/>
      <c r="L405" s="38"/>
      <c r="M405" s="38"/>
      <c r="N405" s="38"/>
      <c r="O405" s="38"/>
      <c r="P405" s="38"/>
      <c r="Q405" s="38"/>
      <c r="R405" s="37"/>
      <c r="S405" s="39"/>
    </row>
    <row r="406" spans="1:19" ht="12.75">
      <c r="A406" s="16"/>
      <c r="E406" s="37"/>
      <c r="F406" s="38"/>
      <c r="G406" s="38"/>
      <c r="H406" s="38"/>
      <c r="I406" s="37"/>
      <c r="J406" s="38"/>
      <c r="K406" s="38"/>
      <c r="L406" s="38"/>
      <c r="M406" s="38"/>
      <c r="N406" s="38"/>
      <c r="O406" s="38"/>
      <c r="P406" s="38"/>
      <c r="Q406" s="38"/>
      <c r="R406" s="37"/>
      <c r="S406" s="39"/>
    </row>
    <row r="407" spans="1:19" ht="12.75">
      <c r="A407" s="16"/>
      <c r="E407" s="37"/>
      <c r="F407" s="38"/>
      <c r="G407" s="38"/>
      <c r="H407" s="38"/>
      <c r="I407" s="37"/>
      <c r="J407" s="38"/>
      <c r="K407" s="38"/>
      <c r="L407" s="38"/>
      <c r="M407" s="38"/>
      <c r="N407" s="38"/>
      <c r="O407" s="38"/>
      <c r="P407" s="38"/>
      <c r="Q407" s="38"/>
      <c r="R407" s="37"/>
      <c r="S407" s="39"/>
    </row>
    <row r="408" spans="1:19" ht="12.75">
      <c r="A408" s="16"/>
      <c r="E408" s="37"/>
      <c r="F408" s="38"/>
      <c r="G408" s="38"/>
      <c r="H408" s="38"/>
      <c r="I408" s="37"/>
      <c r="J408" s="38"/>
      <c r="K408" s="38"/>
      <c r="L408" s="38"/>
      <c r="M408" s="38"/>
      <c r="N408" s="38"/>
      <c r="O408" s="38"/>
      <c r="P408" s="38"/>
      <c r="Q408" s="38"/>
      <c r="R408" s="37"/>
      <c r="S408" s="39"/>
    </row>
    <row r="409" spans="1:19" ht="12.75">
      <c r="A409" s="16"/>
      <c r="E409" s="37"/>
      <c r="F409" s="38"/>
      <c r="G409" s="38"/>
      <c r="H409" s="38"/>
      <c r="I409" s="37"/>
      <c r="J409" s="38"/>
      <c r="K409" s="38"/>
      <c r="L409" s="38"/>
      <c r="M409" s="38"/>
      <c r="N409" s="38"/>
      <c r="O409" s="38"/>
      <c r="P409" s="38"/>
      <c r="Q409" s="38"/>
      <c r="R409" s="37"/>
      <c r="S409" s="39"/>
    </row>
    <row r="410" spans="1:19" ht="12.75">
      <c r="A410" s="16"/>
      <c r="E410" s="37"/>
      <c r="F410" s="38"/>
      <c r="G410" s="38"/>
      <c r="H410" s="38"/>
      <c r="I410" s="37"/>
      <c r="J410" s="38"/>
      <c r="K410" s="38"/>
      <c r="L410" s="38"/>
      <c r="M410" s="38"/>
      <c r="N410" s="38"/>
      <c r="O410" s="38"/>
      <c r="P410" s="38"/>
      <c r="Q410" s="38"/>
      <c r="R410" s="37"/>
      <c r="S410" s="39"/>
    </row>
    <row r="411" spans="1:19" ht="12.75">
      <c r="A411" s="16"/>
      <c r="E411" s="37"/>
      <c r="F411" s="38"/>
      <c r="G411" s="38"/>
      <c r="H411" s="38"/>
      <c r="I411" s="37"/>
      <c r="J411" s="38"/>
      <c r="K411" s="38"/>
      <c r="L411" s="38"/>
      <c r="M411" s="38"/>
      <c r="N411" s="38"/>
      <c r="O411" s="38"/>
      <c r="P411" s="38"/>
      <c r="Q411" s="38"/>
      <c r="R411" s="37"/>
      <c r="S411" s="39"/>
    </row>
    <row r="412" spans="1:19" ht="12.75">
      <c r="A412" s="16"/>
      <c r="E412" s="37"/>
      <c r="F412" s="38"/>
      <c r="G412" s="38"/>
      <c r="H412" s="38"/>
      <c r="I412" s="37"/>
      <c r="J412" s="38"/>
      <c r="K412" s="38"/>
      <c r="L412" s="38"/>
      <c r="M412" s="38"/>
      <c r="N412" s="38"/>
      <c r="O412" s="38"/>
      <c r="P412" s="38"/>
      <c r="Q412" s="38"/>
      <c r="R412" s="37"/>
      <c r="S412" s="39"/>
    </row>
    <row r="413" spans="1:19" ht="12.75">
      <c r="A413" s="16"/>
      <c r="E413" s="37"/>
      <c r="F413" s="38"/>
      <c r="G413" s="38"/>
      <c r="H413" s="38"/>
      <c r="I413" s="37"/>
      <c r="J413" s="38"/>
      <c r="K413" s="38"/>
      <c r="L413" s="38"/>
      <c r="M413" s="38"/>
      <c r="N413" s="38"/>
      <c r="O413" s="38"/>
      <c r="P413" s="38"/>
      <c r="Q413" s="38"/>
      <c r="R413" s="37"/>
      <c r="S413" s="39"/>
    </row>
    <row r="414" spans="1:19" ht="12.75">
      <c r="A414" s="16"/>
      <c r="E414" s="37"/>
      <c r="F414" s="38"/>
      <c r="G414" s="38"/>
      <c r="H414" s="38"/>
      <c r="I414" s="37"/>
      <c r="J414" s="38"/>
      <c r="K414" s="38"/>
      <c r="L414" s="38"/>
      <c r="M414" s="38"/>
      <c r="N414" s="38"/>
      <c r="O414" s="38"/>
      <c r="P414" s="38"/>
      <c r="Q414" s="38"/>
      <c r="R414" s="37"/>
      <c r="S414" s="39"/>
    </row>
    <row r="415" spans="1:19" ht="12.75">
      <c r="A415" s="16"/>
      <c r="E415" s="37"/>
      <c r="F415" s="38"/>
      <c r="G415" s="38"/>
      <c r="H415" s="38"/>
      <c r="I415" s="37"/>
      <c r="J415" s="38"/>
      <c r="K415" s="38"/>
      <c r="L415" s="38"/>
      <c r="M415" s="38"/>
      <c r="N415" s="38"/>
      <c r="O415" s="38"/>
      <c r="P415" s="38"/>
      <c r="Q415" s="38"/>
      <c r="R415" s="37"/>
      <c r="S415" s="39"/>
    </row>
    <row r="416" spans="1:19" ht="12.75">
      <c r="A416" s="16"/>
      <c r="E416" s="37"/>
      <c r="F416" s="38"/>
      <c r="G416" s="38"/>
      <c r="H416" s="38"/>
      <c r="I416" s="37"/>
      <c r="J416" s="38"/>
      <c r="K416" s="38"/>
      <c r="L416" s="38"/>
      <c r="M416" s="38"/>
      <c r="N416" s="38"/>
      <c r="O416" s="38"/>
      <c r="P416" s="38"/>
      <c r="Q416" s="38"/>
      <c r="R416" s="37"/>
      <c r="S416" s="39"/>
    </row>
    <row r="417" spans="1:19" ht="12.75">
      <c r="A417" s="16"/>
      <c r="E417" s="37"/>
      <c r="F417" s="38"/>
      <c r="G417" s="38"/>
      <c r="H417" s="38"/>
      <c r="I417" s="37"/>
      <c r="J417" s="38"/>
      <c r="K417" s="38"/>
      <c r="L417" s="38"/>
      <c r="M417" s="38"/>
      <c r="N417" s="38"/>
      <c r="O417" s="38"/>
      <c r="P417" s="38"/>
      <c r="Q417" s="38"/>
      <c r="R417" s="37"/>
      <c r="S417" s="39"/>
    </row>
    <row r="418" spans="1:19" ht="12.75">
      <c r="A418" s="16"/>
      <c r="E418" s="37"/>
      <c r="F418" s="38"/>
      <c r="G418" s="38"/>
      <c r="H418" s="38"/>
      <c r="I418" s="37"/>
      <c r="J418" s="38"/>
      <c r="K418" s="38"/>
      <c r="L418" s="38"/>
      <c r="M418" s="38"/>
      <c r="N418" s="38"/>
      <c r="O418" s="38"/>
      <c r="P418" s="38"/>
      <c r="Q418" s="38"/>
      <c r="R418" s="37"/>
      <c r="S418" s="39"/>
    </row>
    <row r="419" spans="1:19" ht="12.75">
      <c r="A419" s="16"/>
      <c r="E419" s="37"/>
      <c r="F419" s="38"/>
      <c r="G419" s="38"/>
      <c r="H419" s="38"/>
      <c r="I419" s="37"/>
      <c r="J419" s="38"/>
      <c r="K419" s="38"/>
      <c r="L419" s="38"/>
      <c r="M419" s="38"/>
      <c r="N419" s="38"/>
      <c r="O419" s="38"/>
      <c r="P419" s="38"/>
      <c r="Q419" s="38"/>
      <c r="R419" s="37"/>
      <c r="S419" s="39"/>
    </row>
    <row r="420" spans="1:19" ht="12.75">
      <c r="A420" s="16"/>
      <c r="E420" s="37"/>
      <c r="F420" s="38"/>
      <c r="G420" s="38"/>
      <c r="H420" s="38"/>
      <c r="I420" s="37"/>
      <c r="J420" s="38"/>
      <c r="K420" s="38"/>
      <c r="L420" s="38"/>
      <c r="M420" s="38"/>
      <c r="N420" s="38"/>
      <c r="O420" s="38"/>
      <c r="P420" s="38"/>
      <c r="Q420" s="38"/>
      <c r="R420" s="37"/>
      <c r="S420" s="39"/>
    </row>
    <row r="421" spans="1:19" ht="12.75">
      <c r="A421" s="16"/>
      <c r="E421" s="37"/>
      <c r="F421" s="38"/>
      <c r="G421" s="38"/>
      <c r="H421" s="38"/>
      <c r="I421" s="37"/>
      <c r="J421" s="38"/>
      <c r="K421" s="38"/>
      <c r="L421" s="38"/>
      <c r="M421" s="38"/>
      <c r="N421" s="38"/>
      <c r="O421" s="38"/>
      <c r="P421" s="38"/>
      <c r="Q421" s="38"/>
      <c r="R421" s="37"/>
      <c r="S421" s="39"/>
    </row>
    <row r="422" spans="1:19" ht="12.75">
      <c r="A422" s="16"/>
      <c r="E422" s="37"/>
      <c r="F422" s="38"/>
      <c r="G422" s="38"/>
      <c r="H422" s="38"/>
      <c r="I422" s="37"/>
      <c r="J422" s="38"/>
      <c r="K422" s="38"/>
      <c r="L422" s="38"/>
      <c r="M422" s="38"/>
      <c r="N422" s="38"/>
      <c r="O422" s="38"/>
      <c r="P422" s="38"/>
      <c r="Q422" s="38"/>
      <c r="R422" s="37"/>
      <c r="S422" s="39"/>
    </row>
    <row r="423" spans="1:19" ht="12.75">
      <c r="A423" s="16"/>
      <c r="E423" s="37"/>
      <c r="F423" s="38"/>
      <c r="G423" s="38"/>
      <c r="H423" s="38"/>
      <c r="I423" s="37"/>
      <c r="J423" s="38"/>
      <c r="K423" s="38"/>
      <c r="L423" s="38"/>
      <c r="M423" s="38"/>
      <c r="N423" s="38"/>
      <c r="O423" s="38"/>
      <c r="P423" s="38"/>
      <c r="Q423" s="38"/>
      <c r="R423" s="37"/>
      <c r="S423" s="39"/>
    </row>
    <row r="424" spans="1:19" ht="12.75">
      <c r="A424" s="16"/>
      <c r="E424" s="37"/>
      <c r="F424" s="38"/>
      <c r="G424" s="38"/>
      <c r="H424" s="38"/>
      <c r="I424" s="37"/>
      <c r="J424" s="38"/>
      <c r="K424" s="38"/>
      <c r="L424" s="38"/>
      <c r="M424" s="38"/>
      <c r="N424" s="38"/>
      <c r="O424" s="38"/>
      <c r="P424" s="38"/>
      <c r="Q424" s="38"/>
      <c r="R424" s="37"/>
      <c r="S424" s="39"/>
    </row>
    <row r="425" spans="1:19" ht="12.75">
      <c r="A425" s="16"/>
      <c r="E425" s="37"/>
      <c r="F425" s="38"/>
      <c r="G425" s="38"/>
      <c r="H425" s="38"/>
      <c r="I425" s="37"/>
      <c r="J425" s="38"/>
      <c r="K425" s="38"/>
      <c r="L425" s="38"/>
      <c r="M425" s="38"/>
      <c r="N425" s="38"/>
      <c r="O425" s="38"/>
      <c r="P425" s="38"/>
      <c r="Q425" s="38"/>
      <c r="R425" s="37"/>
      <c r="S425" s="39"/>
    </row>
    <row r="426" spans="1:19" ht="12.75">
      <c r="A426" s="16"/>
      <c r="E426" s="37"/>
      <c r="F426" s="38"/>
      <c r="G426" s="38"/>
      <c r="H426" s="38"/>
      <c r="I426" s="37"/>
      <c r="J426" s="38"/>
      <c r="K426" s="38"/>
      <c r="L426" s="38"/>
      <c r="M426" s="38"/>
      <c r="N426" s="38"/>
      <c r="O426" s="38"/>
      <c r="P426" s="38"/>
      <c r="Q426" s="38"/>
      <c r="R426" s="37"/>
      <c r="S426" s="39"/>
    </row>
    <row r="427" spans="1:19" ht="12.75">
      <c r="A427" s="16"/>
      <c r="E427" s="37"/>
      <c r="F427" s="38"/>
      <c r="G427" s="38"/>
      <c r="H427" s="38"/>
      <c r="I427" s="37"/>
      <c r="J427" s="38"/>
      <c r="K427" s="38"/>
      <c r="L427" s="38"/>
      <c r="M427" s="38"/>
      <c r="N427" s="38"/>
      <c r="O427" s="38"/>
      <c r="P427" s="38"/>
      <c r="Q427" s="38"/>
      <c r="R427" s="37"/>
      <c r="S427" s="39"/>
    </row>
    <row r="428" spans="1:19" ht="12.75">
      <c r="A428" s="16"/>
      <c r="E428" s="37"/>
      <c r="F428" s="38"/>
      <c r="G428" s="38"/>
      <c r="H428" s="38"/>
      <c r="I428" s="37"/>
      <c r="J428" s="38"/>
      <c r="K428" s="38"/>
      <c r="L428" s="38"/>
      <c r="M428" s="38"/>
      <c r="N428" s="38"/>
      <c r="O428" s="38"/>
      <c r="P428" s="38"/>
      <c r="Q428" s="38"/>
      <c r="R428" s="37"/>
      <c r="S428" s="39"/>
    </row>
    <row r="429" spans="1:19" ht="12.75">
      <c r="A429" s="16"/>
      <c r="E429" s="37"/>
      <c r="F429" s="38"/>
      <c r="G429" s="38"/>
      <c r="H429" s="38"/>
      <c r="I429" s="37"/>
      <c r="J429" s="38"/>
      <c r="K429" s="38"/>
      <c r="L429" s="38"/>
      <c r="M429" s="38"/>
      <c r="N429" s="38"/>
      <c r="O429" s="38"/>
      <c r="P429" s="38"/>
      <c r="Q429" s="38"/>
      <c r="R429" s="37"/>
      <c r="S429" s="39"/>
    </row>
    <row r="430" spans="1:19" ht="12.75">
      <c r="A430" s="16"/>
      <c r="E430" s="37"/>
      <c r="F430" s="38"/>
      <c r="G430" s="38"/>
      <c r="H430" s="38"/>
      <c r="I430" s="37"/>
      <c r="J430" s="38"/>
      <c r="K430" s="38"/>
      <c r="L430" s="38"/>
      <c r="M430" s="38"/>
      <c r="N430" s="38"/>
      <c r="O430" s="38"/>
      <c r="P430" s="38"/>
      <c r="Q430" s="38"/>
      <c r="R430" s="37"/>
      <c r="S430" s="39"/>
    </row>
    <row r="431" spans="1:19" ht="12.75">
      <c r="A431" s="16"/>
      <c r="E431" s="37"/>
      <c r="F431" s="38"/>
      <c r="G431" s="38"/>
      <c r="H431" s="38"/>
      <c r="I431" s="37"/>
      <c r="J431" s="38"/>
      <c r="K431" s="38"/>
      <c r="L431" s="38"/>
      <c r="M431" s="38"/>
      <c r="N431" s="38"/>
      <c r="O431" s="38"/>
      <c r="P431" s="38"/>
      <c r="Q431" s="38"/>
      <c r="R431" s="37"/>
      <c r="S431" s="39"/>
    </row>
    <row r="432" spans="1:19" ht="12.75">
      <c r="A432" s="16"/>
      <c r="E432" s="37"/>
      <c r="F432" s="38"/>
      <c r="G432" s="38"/>
      <c r="H432" s="38"/>
      <c r="I432" s="37"/>
      <c r="J432" s="38"/>
      <c r="K432" s="38"/>
      <c r="L432" s="38"/>
      <c r="M432" s="38"/>
      <c r="N432" s="38"/>
      <c r="O432" s="38"/>
      <c r="P432" s="38"/>
      <c r="Q432" s="38"/>
      <c r="R432" s="37"/>
      <c r="S432" s="39"/>
    </row>
    <row r="433" spans="1:19" ht="12.75">
      <c r="A433" s="16"/>
      <c r="E433" s="37"/>
      <c r="F433" s="38"/>
      <c r="G433" s="38"/>
      <c r="H433" s="38"/>
      <c r="I433" s="37"/>
      <c r="J433" s="38"/>
      <c r="K433" s="38"/>
      <c r="L433" s="38"/>
      <c r="M433" s="38"/>
      <c r="N433" s="38"/>
      <c r="O433" s="38"/>
      <c r="P433" s="38"/>
      <c r="Q433" s="38"/>
      <c r="R433" s="37"/>
      <c r="S433" s="39"/>
    </row>
    <row r="434" spans="1:19" ht="12.75">
      <c r="A434" s="16"/>
      <c r="E434" s="37"/>
      <c r="F434" s="38"/>
      <c r="G434" s="38"/>
      <c r="H434" s="38"/>
      <c r="I434" s="37"/>
      <c r="J434" s="38"/>
      <c r="K434" s="38"/>
      <c r="L434" s="38"/>
      <c r="M434" s="38"/>
      <c r="N434" s="38"/>
      <c r="O434" s="38"/>
      <c r="P434" s="38"/>
      <c r="Q434" s="38"/>
      <c r="R434" s="37"/>
      <c r="S434" s="39"/>
    </row>
    <row r="435" spans="1:19" ht="12.75">
      <c r="A435" s="16"/>
      <c r="E435" s="37"/>
      <c r="F435" s="38"/>
      <c r="G435" s="38"/>
      <c r="H435" s="38"/>
      <c r="I435" s="37"/>
      <c r="J435" s="38"/>
      <c r="K435" s="38"/>
      <c r="L435" s="38"/>
      <c r="M435" s="38"/>
      <c r="N435" s="38"/>
      <c r="O435" s="38"/>
      <c r="P435" s="38"/>
      <c r="Q435" s="38"/>
      <c r="R435" s="37"/>
      <c r="S435" s="39"/>
    </row>
    <row r="436" spans="1:19" ht="12.75">
      <c r="A436" s="16"/>
      <c r="E436" s="37"/>
      <c r="F436" s="38"/>
      <c r="G436" s="38"/>
      <c r="H436" s="38"/>
      <c r="I436" s="37"/>
      <c r="J436" s="38"/>
      <c r="K436" s="38"/>
      <c r="L436" s="38"/>
      <c r="M436" s="38"/>
      <c r="N436" s="38"/>
      <c r="O436" s="38"/>
      <c r="P436" s="38"/>
      <c r="Q436" s="38"/>
      <c r="R436" s="37"/>
      <c r="S436" s="39"/>
    </row>
    <row r="437" spans="1:19" ht="12.75">
      <c r="A437" s="16"/>
      <c r="E437" s="37"/>
      <c r="F437" s="38"/>
      <c r="G437" s="38"/>
      <c r="H437" s="38"/>
      <c r="I437" s="37"/>
      <c r="J437" s="38"/>
      <c r="K437" s="38"/>
      <c r="L437" s="38"/>
      <c r="M437" s="38"/>
      <c r="N437" s="38"/>
      <c r="O437" s="38"/>
      <c r="P437" s="38"/>
      <c r="Q437" s="38"/>
      <c r="R437" s="37"/>
      <c r="S437" s="39"/>
    </row>
    <row r="438" spans="1:19" ht="12.75">
      <c r="A438" s="16"/>
      <c r="E438" s="37"/>
      <c r="F438" s="38"/>
      <c r="G438" s="38"/>
      <c r="H438" s="38"/>
      <c r="I438" s="37"/>
      <c r="J438" s="38"/>
      <c r="K438" s="38"/>
      <c r="L438" s="38"/>
      <c r="M438" s="38"/>
      <c r="N438" s="38"/>
      <c r="O438" s="38"/>
      <c r="P438" s="38"/>
      <c r="Q438" s="38"/>
      <c r="R438" s="37"/>
      <c r="S438" s="39"/>
    </row>
    <row r="439" spans="1:19" ht="12.75">
      <c r="A439" s="16"/>
      <c r="E439" s="37"/>
      <c r="F439" s="38"/>
      <c r="G439" s="38"/>
      <c r="H439" s="38"/>
      <c r="I439" s="37"/>
      <c r="J439" s="38"/>
      <c r="K439" s="38"/>
      <c r="L439" s="38"/>
      <c r="M439" s="38"/>
      <c r="N439" s="38"/>
      <c r="O439" s="38"/>
      <c r="P439" s="38"/>
      <c r="Q439" s="38"/>
      <c r="R439" s="37"/>
      <c r="S439" s="39"/>
    </row>
    <row r="440" spans="1:19" ht="12.75">
      <c r="A440" s="16"/>
      <c r="E440" s="37"/>
      <c r="F440" s="38"/>
      <c r="G440" s="38"/>
      <c r="H440" s="38"/>
      <c r="I440" s="37"/>
      <c r="J440" s="38"/>
      <c r="K440" s="38"/>
      <c r="L440" s="38"/>
      <c r="M440" s="38"/>
      <c r="N440" s="38"/>
      <c r="O440" s="38"/>
      <c r="P440" s="38"/>
      <c r="Q440" s="38"/>
      <c r="R440" s="37"/>
      <c r="S440" s="39"/>
    </row>
    <row r="441" spans="1:19" ht="12.75">
      <c r="A441" s="16"/>
      <c r="E441" s="37"/>
      <c r="F441" s="38"/>
      <c r="G441" s="38"/>
      <c r="H441" s="38"/>
      <c r="I441" s="37"/>
      <c r="J441" s="38"/>
      <c r="K441" s="38"/>
      <c r="L441" s="38"/>
      <c r="M441" s="38"/>
      <c r="N441" s="38"/>
      <c r="O441" s="38"/>
      <c r="P441" s="38"/>
      <c r="Q441" s="38"/>
      <c r="R441" s="37"/>
      <c r="S441" s="39"/>
    </row>
    <row r="442" spans="1:19" ht="12.75">
      <c r="A442" s="16"/>
      <c r="E442" s="37"/>
      <c r="F442" s="38"/>
      <c r="G442" s="38"/>
      <c r="H442" s="38"/>
      <c r="I442" s="37"/>
      <c r="J442" s="38"/>
      <c r="K442" s="38"/>
      <c r="L442" s="38"/>
      <c r="M442" s="38"/>
      <c r="N442" s="38"/>
      <c r="O442" s="38"/>
      <c r="P442" s="38"/>
      <c r="Q442" s="38"/>
      <c r="R442" s="37"/>
      <c r="S442" s="39"/>
    </row>
    <row r="443" spans="1:19" ht="12.75">
      <c r="A443" s="16"/>
      <c r="E443" s="37"/>
      <c r="F443" s="38"/>
      <c r="G443" s="38"/>
      <c r="H443" s="38"/>
      <c r="I443" s="37"/>
      <c r="J443" s="38"/>
      <c r="K443" s="38"/>
      <c r="L443" s="38"/>
      <c r="M443" s="38"/>
      <c r="N443" s="38"/>
      <c r="O443" s="38"/>
      <c r="P443" s="38"/>
      <c r="Q443" s="38"/>
      <c r="R443" s="37"/>
      <c r="S443" s="39"/>
    </row>
    <row r="444" spans="1:19" ht="12.75">
      <c r="A444" s="16"/>
      <c r="E444" s="37"/>
      <c r="F444" s="38"/>
      <c r="G444" s="38"/>
      <c r="H444" s="38"/>
      <c r="I444" s="37"/>
      <c r="J444" s="38"/>
      <c r="K444" s="38"/>
      <c r="L444" s="38"/>
      <c r="M444" s="38"/>
      <c r="N444" s="38"/>
      <c r="O444" s="38"/>
      <c r="P444" s="38"/>
      <c r="Q444" s="38"/>
      <c r="R444" s="37"/>
      <c r="S444" s="39"/>
    </row>
    <row r="445" spans="1:19" ht="12.75">
      <c r="A445" s="16"/>
      <c r="E445" s="37"/>
      <c r="F445" s="38"/>
      <c r="G445" s="38"/>
      <c r="H445" s="38"/>
      <c r="I445" s="37"/>
      <c r="J445" s="38"/>
      <c r="K445" s="38"/>
      <c r="L445" s="38"/>
      <c r="M445" s="38"/>
      <c r="N445" s="38"/>
      <c r="O445" s="38"/>
      <c r="P445" s="38"/>
      <c r="Q445" s="38"/>
      <c r="R445" s="37"/>
      <c r="S445" s="39"/>
    </row>
    <row r="446" spans="1:19" ht="12.75">
      <c r="A446" s="16"/>
      <c r="E446" s="37"/>
      <c r="F446" s="38"/>
      <c r="G446" s="38"/>
      <c r="H446" s="38"/>
      <c r="I446" s="37"/>
      <c r="J446" s="38"/>
      <c r="K446" s="38"/>
      <c r="L446" s="38"/>
      <c r="M446" s="38"/>
      <c r="N446" s="38"/>
      <c r="O446" s="38"/>
      <c r="P446" s="38"/>
      <c r="Q446" s="38"/>
      <c r="R446" s="37"/>
      <c r="S446" s="39"/>
    </row>
    <row r="447" spans="1:19" ht="12.75">
      <c r="A447" s="16"/>
      <c r="E447" s="37"/>
      <c r="F447" s="38"/>
      <c r="G447" s="38"/>
      <c r="H447" s="38"/>
      <c r="I447" s="37"/>
      <c r="J447" s="38"/>
      <c r="K447" s="38"/>
      <c r="L447" s="38"/>
      <c r="M447" s="38"/>
      <c r="N447" s="38"/>
      <c r="O447" s="38"/>
      <c r="P447" s="38"/>
      <c r="Q447" s="38"/>
      <c r="R447" s="37"/>
      <c r="S447" s="39"/>
    </row>
    <row r="448" spans="1:19" ht="12.75">
      <c r="A448" s="16"/>
      <c r="E448" s="37"/>
      <c r="F448" s="38"/>
      <c r="G448" s="38"/>
      <c r="H448" s="38"/>
      <c r="I448" s="37"/>
      <c r="J448" s="38"/>
      <c r="K448" s="38"/>
      <c r="L448" s="38"/>
      <c r="M448" s="38"/>
      <c r="N448" s="38"/>
      <c r="O448" s="38"/>
      <c r="P448" s="38"/>
      <c r="Q448" s="38"/>
      <c r="R448" s="37"/>
      <c r="S448" s="39"/>
    </row>
    <row r="449" spans="1:19" ht="12.75">
      <c r="A449" s="16"/>
      <c r="E449" s="37"/>
      <c r="F449" s="38"/>
      <c r="G449" s="38"/>
      <c r="H449" s="38"/>
      <c r="I449" s="37"/>
      <c r="J449" s="38"/>
      <c r="K449" s="38"/>
      <c r="L449" s="38"/>
      <c r="M449" s="38"/>
      <c r="N449" s="38"/>
      <c r="O449" s="38"/>
      <c r="P449" s="38"/>
      <c r="Q449" s="38"/>
      <c r="R449" s="37"/>
      <c r="S449" s="39"/>
    </row>
    <row r="450" spans="1:19" ht="12.75">
      <c r="A450" s="16"/>
      <c r="E450" s="37"/>
      <c r="F450" s="38"/>
      <c r="G450" s="38"/>
      <c r="H450" s="38"/>
      <c r="I450" s="37"/>
      <c r="J450" s="38"/>
      <c r="K450" s="38"/>
      <c r="L450" s="38"/>
      <c r="M450" s="38"/>
      <c r="N450" s="38"/>
      <c r="O450" s="38"/>
      <c r="P450" s="38"/>
      <c r="Q450" s="38"/>
      <c r="R450" s="37"/>
      <c r="S450" s="39"/>
    </row>
    <row r="451" spans="1:19" ht="12.75">
      <c r="A451" s="16"/>
      <c r="E451" s="37"/>
      <c r="F451" s="38"/>
      <c r="G451" s="38"/>
      <c r="H451" s="38"/>
      <c r="I451" s="37"/>
      <c r="J451" s="38"/>
      <c r="K451" s="38"/>
      <c r="L451" s="38"/>
      <c r="M451" s="38"/>
      <c r="N451" s="38"/>
      <c r="O451" s="38"/>
      <c r="P451" s="38"/>
      <c r="Q451" s="38"/>
      <c r="R451" s="37"/>
      <c r="S451" s="39"/>
    </row>
    <row r="452" spans="1:19" ht="12.75">
      <c r="A452" s="16"/>
      <c r="E452" s="37"/>
      <c r="F452" s="38"/>
      <c r="G452" s="38"/>
      <c r="H452" s="38"/>
      <c r="I452" s="37"/>
      <c r="J452" s="38"/>
      <c r="K452" s="38"/>
      <c r="L452" s="38"/>
      <c r="M452" s="38"/>
      <c r="N452" s="38"/>
      <c r="O452" s="38"/>
      <c r="P452" s="38"/>
      <c r="Q452" s="38"/>
      <c r="R452" s="37"/>
      <c r="S452" s="39"/>
    </row>
    <row r="453" spans="1:19" ht="12.75">
      <c r="A453" s="16"/>
      <c r="E453" s="37"/>
      <c r="F453" s="38"/>
      <c r="G453" s="38"/>
      <c r="H453" s="38"/>
      <c r="I453" s="37"/>
      <c r="J453" s="38"/>
      <c r="K453" s="38"/>
      <c r="L453" s="38"/>
      <c r="M453" s="38"/>
      <c r="N453" s="38"/>
      <c r="O453" s="38"/>
      <c r="P453" s="38"/>
      <c r="Q453" s="38"/>
      <c r="R453" s="37"/>
      <c r="S453" s="39"/>
    </row>
    <row r="454" spans="1:19" ht="12.75">
      <c r="A454" s="16"/>
      <c r="E454" s="37"/>
      <c r="F454" s="38"/>
      <c r="G454" s="38"/>
      <c r="H454" s="38"/>
      <c r="I454" s="37"/>
      <c r="J454" s="38"/>
      <c r="K454" s="38"/>
      <c r="L454" s="38"/>
      <c r="M454" s="38"/>
      <c r="N454" s="38"/>
      <c r="O454" s="38"/>
      <c r="P454" s="38"/>
      <c r="Q454" s="38"/>
      <c r="R454" s="37"/>
      <c r="S454" s="39"/>
    </row>
    <row r="455" spans="1:19" ht="12.75">
      <c r="A455" s="16"/>
      <c r="E455" s="37"/>
      <c r="F455" s="38"/>
      <c r="G455" s="38"/>
      <c r="H455" s="38"/>
      <c r="I455" s="37"/>
      <c r="J455" s="38"/>
      <c r="K455" s="38"/>
      <c r="L455" s="38"/>
      <c r="M455" s="38"/>
      <c r="N455" s="38"/>
      <c r="O455" s="38"/>
      <c r="P455" s="38"/>
      <c r="Q455" s="38"/>
      <c r="R455" s="37"/>
      <c r="S455" s="39"/>
    </row>
    <row r="456" spans="1:19" ht="12.75">
      <c r="A456" s="16"/>
      <c r="E456" s="37"/>
      <c r="F456" s="38"/>
      <c r="G456" s="38"/>
      <c r="H456" s="38"/>
      <c r="I456" s="37"/>
      <c r="J456" s="38"/>
      <c r="K456" s="38"/>
      <c r="L456" s="38"/>
      <c r="M456" s="38"/>
      <c r="N456" s="38"/>
      <c r="O456" s="38"/>
      <c r="P456" s="38"/>
      <c r="Q456" s="38"/>
      <c r="R456" s="37"/>
      <c r="S456" s="39"/>
    </row>
    <row r="457" spans="1:19" ht="12.75">
      <c r="A457" s="16"/>
      <c r="E457" s="37"/>
      <c r="F457" s="38"/>
      <c r="G457" s="38"/>
      <c r="H457" s="38"/>
      <c r="I457" s="37"/>
      <c r="J457" s="38"/>
      <c r="K457" s="38"/>
      <c r="L457" s="38"/>
      <c r="M457" s="38"/>
      <c r="N457" s="38"/>
      <c r="O457" s="38"/>
      <c r="P457" s="38"/>
      <c r="Q457" s="38"/>
      <c r="R457" s="37"/>
      <c r="S457" s="39"/>
    </row>
    <row r="458" spans="1:19" ht="12.75">
      <c r="A458" s="16"/>
      <c r="E458" s="37"/>
      <c r="F458" s="38"/>
      <c r="G458" s="38"/>
      <c r="H458" s="38"/>
      <c r="I458" s="37"/>
      <c r="J458" s="38"/>
      <c r="K458" s="38"/>
      <c r="L458" s="38"/>
      <c r="M458" s="38"/>
      <c r="N458" s="38"/>
      <c r="O458" s="38"/>
      <c r="P458" s="38"/>
      <c r="Q458" s="38"/>
      <c r="R458" s="37"/>
      <c r="S458" s="39"/>
    </row>
    <row r="459" spans="1:19" ht="12.75">
      <c r="A459" s="16"/>
      <c r="E459" s="37"/>
      <c r="F459" s="38"/>
      <c r="G459" s="38"/>
      <c r="H459" s="38"/>
      <c r="I459" s="37"/>
      <c r="J459" s="38"/>
      <c r="K459" s="38"/>
      <c r="L459" s="38"/>
      <c r="M459" s="38"/>
      <c r="N459" s="38"/>
      <c r="O459" s="38"/>
      <c r="P459" s="38"/>
      <c r="Q459" s="38"/>
      <c r="R459" s="37"/>
      <c r="S459" s="39"/>
    </row>
    <row r="460" spans="1:19" ht="12.75">
      <c r="A460" s="16"/>
      <c r="E460" s="37"/>
      <c r="F460" s="38"/>
      <c r="G460" s="38"/>
      <c r="H460" s="38"/>
      <c r="I460" s="37"/>
      <c r="J460" s="38"/>
      <c r="K460" s="38"/>
      <c r="L460" s="38"/>
      <c r="M460" s="38"/>
      <c r="N460" s="38"/>
      <c r="O460" s="38"/>
      <c r="P460" s="38"/>
      <c r="Q460" s="38"/>
      <c r="R460" s="37"/>
      <c r="S460" s="39"/>
    </row>
    <row r="461" spans="1:19" ht="12.75">
      <c r="A461" s="16"/>
      <c r="E461" s="37"/>
      <c r="F461" s="38"/>
      <c r="G461" s="38"/>
      <c r="H461" s="38"/>
      <c r="I461" s="37"/>
      <c r="J461" s="38"/>
      <c r="K461" s="38"/>
      <c r="L461" s="38"/>
      <c r="M461" s="38"/>
      <c r="N461" s="38"/>
      <c r="O461" s="38"/>
      <c r="P461" s="38"/>
      <c r="Q461" s="38"/>
      <c r="R461" s="37"/>
      <c r="S461" s="39"/>
    </row>
    <row r="462" spans="1:19" ht="12.75">
      <c r="A462" s="16"/>
      <c r="E462" s="37"/>
      <c r="F462" s="38"/>
      <c r="G462" s="38"/>
      <c r="H462" s="38"/>
      <c r="I462" s="37"/>
      <c r="J462" s="38"/>
      <c r="K462" s="38"/>
      <c r="L462" s="38"/>
      <c r="M462" s="38"/>
      <c r="N462" s="38"/>
      <c r="O462" s="38"/>
      <c r="P462" s="38"/>
      <c r="Q462" s="38"/>
      <c r="R462" s="37"/>
      <c r="S462" s="39"/>
    </row>
    <row r="463" spans="1:19" ht="12.75">
      <c r="A463" s="16"/>
      <c r="E463" s="37"/>
      <c r="F463" s="38"/>
      <c r="G463" s="38"/>
      <c r="H463" s="38"/>
      <c r="I463" s="37"/>
      <c r="J463" s="38"/>
      <c r="K463" s="38"/>
      <c r="L463" s="38"/>
      <c r="M463" s="38"/>
      <c r="N463" s="38"/>
      <c r="O463" s="38"/>
      <c r="P463" s="38"/>
      <c r="Q463" s="38"/>
      <c r="R463" s="37"/>
      <c r="S463" s="39"/>
    </row>
    <row r="464" spans="1:19" ht="12.75">
      <c r="A464" s="16"/>
      <c r="E464" s="37"/>
      <c r="F464" s="38"/>
      <c r="G464" s="38"/>
      <c r="H464" s="38"/>
      <c r="I464" s="37"/>
      <c r="J464" s="38"/>
      <c r="K464" s="38"/>
      <c r="L464" s="38"/>
      <c r="M464" s="38"/>
      <c r="N464" s="38"/>
      <c r="O464" s="38"/>
      <c r="P464" s="38"/>
      <c r="Q464" s="38"/>
      <c r="R464" s="37"/>
      <c r="S464" s="39"/>
    </row>
    <row r="465" spans="1:19" ht="12.75">
      <c r="A465" s="16"/>
      <c r="E465" s="37"/>
      <c r="F465" s="38"/>
      <c r="G465" s="38"/>
      <c r="H465" s="38"/>
      <c r="I465" s="37"/>
      <c r="J465" s="38"/>
      <c r="K465" s="38"/>
      <c r="L465" s="38"/>
      <c r="M465" s="38"/>
      <c r="N465" s="38"/>
      <c r="O465" s="38"/>
      <c r="P465" s="38"/>
      <c r="Q465" s="38"/>
      <c r="R465" s="37"/>
      <c r="S465" s="39"/>
    </row>
    <row r="466" spans="1:19" ht="12.75">
      <c r="A466" s="16"/>
      <c r="E466" s="37"/>
      <c r="F466" s="38"/>
      <c r="G466" s="38"/>
      <c r="H466" s="38"/>
      <c r="I466" s="37"/>
      <c r="J466" s="38"/>
      <c r="K466" s="38"/>
      <c r="L466" s="38"/>
      <c r="M466" s="38"/>
      <c r="N466" s="38"/>
      <c r="O466" s="38"/>
      <c r="P466" s="38"/>
      <c r="Q466" s="38"/>
      <c r="R466" s="37"/>
      <c r="S466" s="39"/>
    </row>
    <row r="467" spans="1:19" ht="12.75">
      <c r="A467" s="16"/>
      <c r="E467" s="37"/>
      <c r="F467" s="38"/>
      <c r="G467" s="38"/>
      <c r="H467" s="38"/>
      <c r="I467" s="37"/>
      <c r="J467" s="38"/>
      <c r="K467" s="38"/>
      <c r="L467" s="38"/>
      <c r="M467" s="38"/>
      <c r="N467" s="38"/>
      <c r="O467" s="38"/>
      <c r="P467" s="38"/>
      <c r="Q467" s="38"/>
      <c r="R467" s="37"/>
      <c r="S467" s="39"/>
    </row>
    <row r="468" spans="1:19" ht="12.75">
      <c r="A468" s="16"/>
      <c r="E468" s="37"/>
      <c r="F468" s="38"/>
      <c r="G468" s="38"/>
      <c r="H468" s="38"/>
      <c r="I468" s="37"/>
      <c r="J468" s="38"/>
      <c r="K468" s="38"/>
      <c r="L468" s="38"/>
      <c r="M468" s="38"/>
      <c r="N468" s="38"/>
      <c r="O468" s="38"/>
      <c r="P468" s="38"/>
      <c r="Q468" s="38"/>
      <c r="R468" s="37"/>
      <c r="S468" s="39"/>
    </row>
    <row r="469" spans="1:19" ht="12.75">
      <c r="A469" s="16"/>
      <c r="E469" s="37"/>
      <c r="F469" s="38"/>
      <c r="G469" s="38"/>
      <c r="H469" s="38"/>
      <c r="I469" s="37"/>
      <c r="J469" s="38"/>
      <c r="K469" s="38"/>
      <c r="L469" s="38"/>
      <c r="M469" s="38"/>
      <c r="N469" s="38"/>
      <c r="O469" s="38"/>
      <c r="P469" s="38"/>
      <c r="Q469" s="38"/>
      <c r="R469" s="37"/>
      <c r="S469" s="39"/>
    </row>
    <row r="470" spans="1:19" ht="12.75">
      <c r="A470" s="16"/>
      <c r="E470" s="37"/>
      <c r="F470" s="38"/>
      <c r="G470" s="38"/>
      <c r="H470" s="38"/>
      <c r="I470" s="37"/>
      <c r="J470" s="38"/>
      <c r="K470" s="38"/>
      <c r="L470" s="38"/>
      <c r="M470" s="38"/>
      <c r="N470" s="38"/>
      <c r="O470" s="38"/>
      <c r="P470" s="38"/>
      <c r="Q470" s="38"/>
      <c r="R470" s="37"/>
      <c r="S470" s="39"/>
    </row>
    <row r="471" spans="1:19" ht="12.75">
      <c r="A471" s="16"/>
      <c r="E471" s="37"/>
      <c r="F471" s="38"/>
      <c r="G471" s="38"/>
      <c r="H471" s="38"/>
      <c r="I471" s="37"/>
      <c r="J471" s="38"/>
      <c r="K471" s="38"/>
      <c r="L471" s="38"/>
      <c r="M471" s="38"/>
      <c r="N471" s="38"/>
      <c r="O471" s="38"/>
      <c r="P471" s="38"/>
      <c r="Q471" s="38"/>
      <c r="R471" s="37"/>
      <c r="S471" s="39"/>
    </row>
    <row r="472" spans="1:19" ht="12.75">
      <c r="A472" s="16"/>
      <c r="E472" s="37"/>
      <c r="F472" s="38"/>
      <c r="G472" s="38"/>
      <c r="H472" s="38"/>
      <c r="I472" s="37"/>
      <c r="J472" s="38"/>
      <c r="K472" s="38"/>
      <c r="L472" s="38"/>
      <c r="M472" s="38"/>
      <c r="N472" s="38"/>
      <c r="O472" s="38"/>
      <c r="P472" s="38"/>
      <c r="Q472" s="38"/>
      <c r="R472" s="37"/>
      <c r="S472" s="39"/>
    </row>
    <row r="473" spans="1:19" ht="12.75">
      <c r="A473" s="16"/>
      <c r="E473" s="37"/>
      <c r="F473" s="38"/>
      <c r="G473" s="38"/>
      <c r="H473" s="38"/>
      <c r="I473" s="37"/>
      <c r="J473" s="38"/>
      <c r="K473" s="38"/>
      <c r="L473" s="38"/>
      <c r="M473" s="38"/>
      <c r="N473" s="38"/>
      <c r="O473" s="38"/>
      <c r="P473" s="38"/>
      <c r="Q473" s="38"/>
      <c r="R473" s="37"/>
      <c r="S473" s="39"/>
    </row>
    <row r="474" spans="1:19" ht="12.75">
      <c r="A474" s="16"/>
      <c r="E474" s="37"/>
      <c r="F474" s="38"/>
      <c r="G474" s="38"/>
      <c r="H474" s="38"/>
      <c r="I474" s="37"/>
      <c r="J474" s="38"/>
      <c r="K474" s="38"/>
      <c r="L474" s="38"/>
      <c r="M474" s="38"/>
      <c r="N474" s="38"/>
      <c r="O474" s="38"/>
      <c r="P474" s="38"/>
      <c r="Q474" s="38"/>
      <c r="R474" s="37"/>
      <c r="S474" s="39"/>
    </row>
    <row r="475" spans="1:19" ht="12.75">
      <c r="A475" s="16"/>
      <c r="E475" s="37"/>
      <c r="F475" s="38"/>
      <c r="G475" s="38"/>
      <c r="H475" s="38"/>
      <c r="I475" s="37"/>
      <c r="J475" s="38"/>
      <c r="K475" s="38"/>
      <c r="L475" s="38"/>
      <c r="M475" s="38"/>
      <c r="N475" s="38"/>
      <c r="O475" s="38"/>
      <c r="P475" s="38"/>
      <c r="Q475" s="38"/>
      <c r="R475" s="37"/>
      <c r="S475" s="39"/>
    </row>
    <row r="476" spans="1:19" ht="12.75">
      <c r="A476" s="16"/>
      <c r="E476" s="37"/>
      <c r="F476" s="38"/>
      <c r="G476" s="38"/>
      <c r="H476" s="38"/>
      <c r="I476" s="37"/>
      <c r="J476" s="38"/>
      <c r="K476" s="38"/>
      <c r="L476" s="38"/>
      <c r="M476" s="38"/>
      <c r="N476" s="38"/>
      <c r="O476" s="38"/>
      <c r="P476" s="38"/>
      <c r="Q476" s="38"/>
      <c r="R476" s="37"/>
      <c r="S476" s="39"/>
    </row>
    <row r="477" spans="1:19" ht="12.75">
      <c r="A477" s="16"/>
      <c r="E477" s="37"/>
      <c r="F477" s="38"/>
      <c r="G477" s="38"/>
      <c r="H477" s="38"/>
      <c r="I477" s="37"/>
      <c r="J477" s="38"/>
      <c r="K477" s="38"/>
      <c r="L477" s="38"/>
      <c r="M477" s="38"/>
      <c r="N477" s="38"/>
      <c r="O477" s="38"/>
      <c r="P477" s="38"/>
      <c r="Q477" s="38"/>
      <c r="R477" s="37"/>
      <c r="S477" s="39"/>
    </row>
    <row r="478" spans="1:19" ht="12.75">
      <c r="A478" s="16"/>
      <c r="E478" s="37"/>
      <c r="F478" s="38"/>
      <c r="G478" s="38"/>
      <c r="H478" s="38"/>
      <c r="I478" s="37"/>
      <c r="J478" s="38"/>
      <c r="K478" s="38"/>
      <c r="L478" s="38"/>
      <c r="M478" s="38"/>
      <c r="N478" s="38"/>
      <c r="O478" s="38"/>
      <c r="P478" s="38"/>
      <c r="Q478" s="38"/>
      <c r="R478" s="37"/>
      <c r="S478" s="39"/>
    </row>
    <row r="479" spans="1:19" ht="12.75">
      <c r="A479" s="16"/>
      <c r="E479" s="37"/>
      <c r="F479" s="38"/>
      <c r="G479" s="38"/>
      <c r="H479" s="38"/>
      <c r="I479" s="37"/>
      <c r="J479" s="38"/>
      <c r="K479" s="38"/>
      <c r="L479" s="38"/>
      <c r="M479" s="38"/>
      <c r="N479" s="38"/>
      <c r="O479" s="38"/>
      <c r="P479" s="38"/>
      <c r="Q479" s="38"/>
      <c r="R479" s="37"/>
      <c r="S479" s="39"/>
    </row>
    <row r="480" spans="1:19" ht="12.75">
      <c r="A480" s="16"/>
      <c r="E480" s="37"/>
      <c r="F480" s="38"/>
      <c r="G480" s="38"/>
      <c r="H480" s="38"/>
      <c r="I480" s="37"/>
      <c r="J480" s="38"/>
      <c r="K480" s="38"/>
      <c r="L480" s="38"/>
      <c r="M480" s="38"/>
      <c r="N480" s="38"/>
      <c r="O480" s="38"/>
      <c r="P480" s="38"/>
      <c r="Q480" s="38"/>
      <c r="R480" s="37"/>
      <c r="S480" s="39"/>
    </row>
    <row r="481" spans="1:19" ht="12.75">
      <c r="A481" s="16"/>
      <c r="E481" s="37"/>
      <c r="F481" s="38"/>
      <c r="G481" s="38"/>
      <c r="H481" s="38"/>
      <c r="I481" s="37"/>
      <c r="J481" s="38"/>
      <c r="K481" s="38"/>
      <c r="L481" s="38"/>
      <c r="M481" s="38"/>
      <c r="N481" s="38"/>
      <c r="O481" s="38"/>
      <c r="P481" s="38"/>
      <c r="Q481" s="38"/>
      <c r="R481" s="37"/>
      <c r="S481" s="39"/>
    </row>
    <row r="482" spans="1:19" ht="12.75">
      <c r="A482" s="16"/>
      <c r="E482" s="37"/>
      <c r="F482" s="38"/>
      <c r="G482" s="38"/>
      <c r="H482" s="38"/>
      <c r="I482" s="37"/>
      <c r="J482" s="38"/>
      <c r="K482" s="38"/>
      <c r="L482" s="38"/>
      <c r="M482" s="38"/>
      <c r="N482" s="38"/>
      <c r="O482" s="38"/>
      <c r="P482" s="38"/>
      <c r="Q482" s="38"/>
      <c r="R482" s="37"/>
      <c r="S482" s="39"/>
    </row>
    <row r="483" spans="1:19" ht="12.75">
      <c r="A483" s="16"/>
      <c r="E483" s="37"/>
      <c r="F483" s="38"/>
      <c r="G483" s="38"/>
      <c r="H483" s="38"/>
      <c r="I483" s="37"/>
      <c r="J483" s="38"/>
      <c r="K483" s="38"/>
      <c r="L483" s="38"/>
      <c r="M483" s="38"/>
      <c r="N483" s="38"/>
      <c r="O483" s="38"/>
      <c r="P483" s="38"/>
      <c r="Q483" s="38"/>
      <c r="R483" s="37"/>
      <c r="S483" s="39"/>
    </row>
    <row r="484" spans="1:19" ht="12.75">
      <c r="A484" s="16"/>
      <c r="E484" s="37"/>
      <c r="F484" s="38"/>
      <c r="G484" s="38"/>
      <c r="H484" s="38"/>
      <c r="I484" s="37"/>
      <c r="J484" s="38"/>
      <c r="K484" s="38"/>
      <c r="L484" s="38"/>
      <c r="M484" s="38"/>
      <c r="N484" s="38"/>
      <c r="O484" s="38"/>
      <c r="P484" s="38"/>
      <c r="Q484" s="38"/>
      <c r="R484" s="37"/>
      <c r="S484" s="39"/>
    </row>
    <row r="485" spans="1:19" ht="12.75">
      <c r="A485" s="16"/>
      <c r="E485" s="37"/>
      <c r="F485" s="38"/>
      <c r="G485" s="38"/>
      <c r="H485" s="38"/>
      <c r="I485" s="37"/>
      <c r="J485" s="38"/>
      <c r="K485" s="38"/>
      <c r="L485" s="38"/>
      <c r="M485" s="38"/>
      <c r="N485" s="38"/>
      <c r="O485" s="38"/>
      <c r="P485" s="38"/>
      <c r="Q485" s="38"/>
      <c r="R485" s="37"/>
      <c r="S485" s="39"/>
    </row>
    <row r="486" spans="1:19" ht="12.75">
      <c r="A486" s="16"/>
      <c r="E486" s="37"/>
      <c r="F486" s="38"/>
      <c r="G486" s="38"/>
      <c r="H486" s="38"/>
      <c r="I486" s="37"/>
      <c r="J486" s="38"/>
      <c r="K486" s="38"/>
      <c r="L486" s="38"/>
      <c r="M486" s="38"/>
      <c r="N486" s="38"/>
      <c r="O486" s="38"/>
      <c r="P486" s="38"/>
      <c r="Q486" s="38"/>
      <c r="R486" s="37"/>
      <c r="S486" s="39"/>
    </row>
    <row r="487" spans="1:19" ht="12.75">
      <c r="A487" s="16"/>
      <c r="E487" s="37"/>
      <c r="F487" s="38"/>
      <c r="G487" s="38"/>
      <c r="H487" s="38"/>
      <c r="I487" s="37"/>
      <c r="J487" s="38"/>
      <c r="K487" s="38"/>
      <c r="L487" s="38"/>
      <c r="M487" s="38"/>
      <c r="N487" s="38"/>
      <c r="O487" s="38"/>
      <c r="P487" s="38"/>
      <c r="Q487" s="38"/>
      <c r="R487" s="37"/>
      <c r="S487" s="39"/>
    </row>
    <row r="488" spans="1:19" ht="12.75">
      <c r="A488" s="16"/>
      <c r="E488" s="37"/>
      <c r="F488" s="38"/>
      <c r="G488" s="38"/>
      <c r="H488" s="38"/>
      <c r="I488" s="37"/>
      <c r="J488" s="38"/>
      <c r="K488" s="38"/>
      <c r="L488" s="38"/>
      <c r="M488" s="38"/>
      <c r="N488" s="38"/>
      <c r="O488" s="38"/>
      <c r="P488" s="38"/>
      <c r="Q488" s="38"/>
      <c r="R488" s="37"/>
      <c r="S488" s="39"/>
    </row>
    <row r="489" spans="1:19" ht="12.75">
      <c r="A489" s="16"/>
      <c r="E489" s="37"/>
      <c r="F489" s="38"/>
      <c r="G489" s="38"/>
      <c r="H489" s="38"/>
      <c r="I489" s="37"/>
      <c r="J489" s="38"/>
      <c r="K489" s="38"/>
      <c r="L489" s="38"/>
      <c r="M489" s="38"/>
      <c r="N489" s="38"/>
      <c r="O489" s="38"/>
      <c r="P489" s="38"/>
      <c r="Q489" s="38"/>
      <c r="R489" s="37"/>
      <c r="S489" s="39"/>
    </row>
    <row r="490" spans="1:19" ht="12.75">
      <c r="A490" s="16"/>
      <c r="E490" s="37"/>
      <c r="F490" s="38"/>
      <c r="G490" s="38"/>
      <c r="H490" s="38"/>
      <c r="I490" s="37"/>
      <c r="J490" s="38"/>
      <c r="K490" s="38"/>
      <c r="L490" s="38"/>
      <c r="M490" s="38"/>
      <c r="N490" s="38"/>
      <c r="O490" s="38"/>
      <c r="P490" s="38"/>
      <c r="Q490" s="38"/>
      <c r="R490" s="37"/>
      <c r="S490" s="39"/>
    </row>
    <row r="491" spans="1:19" ht="12.75">
      <c r="A491" s="16"/>
      <c r="E491" s="37"/>
      <c r="F491" s="38"/>
      <c r="G491" s="38"/>
      <c r="H491" s="38"/>
      <c r="I491" s="37"/>
      <c r="J491" s="38"/>
      <c r="K491" s="38"/>
      <c r="L491" s="38"/>
      <c r="M491" s="38"/>
      <c r="N491" s="38"/>
      <c r="O491" s="38"/>
      <c r="P491" s="38"/>
      <c r="Q491" s="38"/>
      <c r="R491" s="37"/>
      <c r="S491" s="39"/>
    </row>
    <row r="492" spans="1:19" ht="12.75">
      <c r="A492" s="16"/>
      <c r="E492" s="37"/>
      <c r="F492" s="38"/>
      <c r="G492" s="38"/>
      <c r="H492" s="38"/>
      <c r="I492" s="37"/>
      <c r="J492" s="38"/>
      <c r="K492" s="38"/>
      <c r="L492" s="38"/>
      <c r="M492" s="38"/>
      <c r="N492" s="38"/>
      <c r="O492" s="38"/>
      <c r="P492" s="38"/>
      <c r="Q492" s="38"/>
      <c r="R492" s="37"/>
      <c r="S492" s="39"/>
    </row>
    <row r="493" spans="1:19" ht="12.75">
      <c r="A493" s="16"/>
      <c r="E493" s="37"/>
      <c r="F493" s="38"/>
      <c r="G493" s="38"/>
      <c r="H493" s="38"/>
      <c r="I493" s="37"/>
      <c r="J493" s="38"/>
      <c r="K493" s="38"/>
      <c r="L493" s="38"/>
      <c r="M493" s="38"/>
      <c r="N493" s="38"/>
      <c r="O493" s="38"/>
      <c r="P493" s="38"/>
      <c r="Q493" s="38"/>
      <c r="R493" s="37"/>
      <c r="S493" s="39"/>
    </row>
    <row r="494" spans="1:19" ht="12.75">
      <c r="A494" s="16"/>
      <c r="E494" s="37"/>
      <c r="F494" s="38"/>
      <c r="G494" s="38"/>
      <c r="H494" s="38"/>
      <c r="I494" s="37"/>
      <c r="J494" s="38"/>
      <c r="K494" s="38"/>
      <c r="L494" s="38"/>
      <c r="M494" s="38"/>
      <c r="N494" s="38"/>
      <c r="O494" s="38"/>
      <c r="P494" s="38"/>
      <c r="Q494" s="38"/>
      <c r="R494" s="37"/>
      <c r="S494" s="39"/>
    </row>
    <row r="495" spans="1:19" ht="12.75">
      <c r="A495" s="16"/>
      <c r="E495" s="37"/>
      <c r="F495" s="38"/>
      <c r="G495" s="38"/>
      <c r="H495" s="38"/>
      <c r="I495" s="37"/>
      <c r="J495" s="38"/>
      <c r="K495" s="38"/>
      <c r="L495" s="38"/>
      <c r="M495" s="38"/>
      <c r="N495" s="38"/>
      <c r="O495" s="38"/>
      <c r="P495" s="38"/>
      <c r="Q495" s="38"/>
      <c r="R495" s="37"/>
      <c r="S495" s="39"/>
    </row>
    <row r="496" spans="1:19" ht="12.75">
      <c r="A496" s="16"/>
      <c r="E496" s="37"/>
      <c r="F496" s="38"/>
      <c r="G496" s="38"/>
      <c r="H496" s="38"/>
      <c r="I496" s="37"/>
      <c r="J496" s="38"/>
      <c r="K496" s="38"/>
      <c r="L496" s="38"/>
      <c r="M496" s="38"/>
      <c r="N496" s="38"/>
      <c r="O496" s="38"/>
      <c r="P496" s="38"/>
      <c r="Q496" s="38"/>
      <c r="R496" s="37"/>
      <c r="S496" s="39"/>
    </row>
    <row r="497" spans="1:19" ht="12.75">
      <c r="A497" s="16"/>
      <c r="E497" s="37"/>
      <c r="F497" s="38"/>
      <c r="G497" s="38"/>
      <c r="H497" s="38"/>
      <c r="I497" s="37"/>
      <c r="J497" s="38"/>
      <c r="K497" s="38"/>
      <c r="L497" s="38"/>
      <c r="M497" s="38"/>
      <c r="N497" s="38"/>
      <c r="O497" s="38"/>
      <c r="P497" s="38"/>
      <c r="Q497" s="38"/>
      <c r="R497" s="37"/>
      <c r="S497" s="39"/>
    </row>
    <row r="498" spans="1:19" ht="12.75">
      <c r="A498" s="16"/>
      <c r="E498" s="37"/>
      <c r="F498" s="38"/>
      <c r="G498" s="38"/>
      <c r="H498" s="38"/>
      <c r="I498" s="37"/>
      <c r="J498" s="38"/>
      <c r="K498" s="38"/>
      <c r="L498" s="38"/>
      <c r="M498" s="38"/>
      <c r="N498" s="38"/>
      <c r="O498" s="38"/>
      <c r="P498" s="38"/>
      <c r="Q498" s="38"/>
      <c r="R498" s="37"/>
      <c r="S498" s="39"/>
    </row>
    <row r="499" spans="1:19" ht="12.75">
      <c r="A499" s="16"/>
      <c r="E499" s="37"/>
      <c r="F499" s="38"/>
      <c r="G499" s="38"/>
      <c r="H499" s="38"/>
      <c r="I499" s="37"/>
      <c r="J499" s="38"/>
      <c r="K499" s="38"/>
      <c r="L499" s="38"/>
      <c r="M499" s="38"/>
      <c r="N499" s="38"/>
      <c r="O499" s="38"/>
      <c r="P499" s="38"/>
      <c r="Q499" s="38"/>
      <c r="R499" s="37"/>
      <c r="S499" s="39"/>
    </row>
    <row r="500" spans="1:19" ht="12.75">
      <c r="A500" s="16"/>
      <c r="E500" s="37"/>
      <c r="F500" s="38"/>
      <c r="G500" s="38"/>
      <c r="H500" s="38"/>
      <c r="I500" s="37"/>
      <c r="J500" s="38"/>
      <c r="K500" s="38"/>
      <c r="L500" s="38"/>
      <c r="M500" s="38"/>
      <c r="N500" s="38"/>
      <c r="O500" s="38"/>
      <c r="P500" s="38"/>
      <c r="Q500" s="38"/>
      <c r="R500" s="37"/>
      <c r="S500" s="39"/>
    </row>
    <row r="501" spans="1:19" ht="12.75">
      <c r="A501" s="16"/>
      <c r="E501" s="37"/>
      <c r="F501" s="38"/>
      <c r="G501" s="38"/>
      <c r="H501" s="38"/>
      <c r="I501" s="37"/>
      <c r="J501" s="38"/>
      <c r="K501" s="38"/>
      <c r="L501" s="38"/>
      <c r="M501" s="38"/>
      <c r="N501" s="38"/>
      <c r="O501" s="38"/>
      <c r="P501" s="38"/>
      <c r="Q501" s="38"/>
      <c r="R501" s="37"/>
      <c r="S501" s="39"/>
    </row>
    <row r="502" spans="1:19" ht="12.75">
      <c r="A502" s="16"/>
      <c r="E502" s="37"/>
      <c r="F502" s="38"/>
      <c r="G502" s="38"/>
      <c r="H502" s="38"/>
      <c r="I502" s="37"/>
      <c r="J502" s="38"/>
      <c r="K502" s="38"/>
      <c r="L502" s="38"/>
      <c r="M502" s="38"/>
      <c r="N502" s="38"/>
      <c r="O502" s="38"/>
      <c r="P502" s="38"/>
      <c r="Q502" s="38"/>
      <c r="R502" s="37"/>
      <c r="S502" s="39"/>
    </row>
    <row r="503" spans="1:19" ht="12.75">
      <c r="A503" s="16"/>
      <c r="E503" s="37"/>
      <c r="F503" s="38"/>
      <c r="G503" s="38"/>
      <c r="H503" s="38"/>
      <c r="I503" s="37"/>
      <c r="J503" s="38"/>
      <c r="K503" s="38"/>
      <c r="L503" s="38"/>
      <c r="M503" s="38"/>
      <c r="N503" s="38"/>
      <c r="O503" s="38"/>
      <c r="P503" s="38"/>
      <c r="Q503" s="38"/>
      <c r="R503" s="37"/>
      <c r="S503" s="39"/>
    </row>
    <row r="504" spans="1:19" ht="12.75">
      <c r="A504" s="16"/>
      <c r="E504" s="37"/>
      <c r="F504" s="38"/>
      <c r="G504" s="38"/>
      <c r="H504" s="38"/>
      <c r="I504" s="37"/>
      <c r="J504" s="38"/>
      <c r="K504" s="38"/>
      <c r="L504" s="38"/>
      <c r="M504" s="38"/>
      <c r="N504" s="38"/>
      <c r="O504" s="38"/>
      <c r="P504" s="38"/>
      <c r="Q504" s="38"/>
      <c r="R504" s="37"/>
      <c r="S504" s="39"/>
    </row>
    <row r="505" spans="1:19" ht="12.75">
      <c r="A505" s="16"/>
      <c r="E505" s="37"/>
      <c r="F505" s="38"/>
      <c r="G505" s="38"/>
      <c r="H505" s="38"/>
      <c r="I505" s="37"/>
      <c r="J505" s="38"/>
      <c r="K505" s="38"/>
      <c r="L505" s="38"/>
      <c r="M505" s="38"/>
      <c r="N505" s="38"/>
      <c r="O505" s="38"/>
      <c r="P505" s="38"/>
      <c r="Q505" s="38"/>
      <c r="R505" s="37"/>
      <c r="S505" s="39"/>
    </row>
    <row r="506" spans="1:19" ht="12.75">
      <c r="A506" s="16"/>
      <c r="E506" s="37"/>
      <c r="F506" s="38"/>
      <c r="G506" s="38"/>
      <c r="H506" s="38"/>
      <c r="I506" s="37"/>
      <c r="J506" s="38"/>
      <c r="K506" s="38"/>
      <c r="L506" s="38"/>
      <c r="M506" s="38"/>
      <c r="N506" s="38"/>
      <c r="O506" s="38"/>
      <c r="P506" s="38"/>
      <c r="Q506" s="38"/>
      <c r="R506" s="37"/>
      <c r="S506" s="39"/>
    </row>
    <row r="507" spans="1:19" ht="12.75">
      <c r="A507" s="16"/>
      <c r="E507" s="37"/>
      <c r="F507" s="38"/>
      <c r="G507" s="38"/>
      <c r="H507" s="38"/>
      <c r="I507" s="37"/>
      <c r="J507" s="38"/>
      <c r="K507" s="38"/>
      <c r="L507" s="38"/>
      <c r="M507" s="38"/>
      <c r="N507" s="38"/>
      <c r="O507" s="38"/>
      <c r="P507" s="38"/>
      <c r="Q507" s="38"/>
      <c r="R507" s="37"/>
      <c r="S507" s="39"/>
    </row>
    <row r="508" spans="1:19" ht="12.75">
      <c r="A508" s="16"/>
      <c r="E508" s="37"/>
      <c r="F508" s="38"/>
      <c r="G508" s="38"/>
      <c r="H508" s="38"/>
      <c r="I508" s="37"/>
      <c r="J508" s="38"/>
      <c r="K508" s="38"/>
      <c r="L508" s="38"/>
      <c r="M508" s="38"/>
      <c r="N508" s="38"/>
      <c r="O508" s="38"/>
      <c r="P508" s="38"/>
      <c r="Q508" s="38"/>
      <c r="R508" s="37"/>
      <c r="S508" s="39"/>
    </row>
    <row r="509" spans="1:19" ht="12.75">
      <c r="A509" s="16"/>
      <c r="E509" s="37"/>
      <c r="F509" s="38"/>
      <c r="G509" s="38"/>
      <c r="H509" s="38"/>
      <c r="I509" s="37"/>
      <c r="J509" s="38"/>
      <c r="K509" s="38"/>
      <c r="L509" s="38"/>
      <c r="M509" s="38"/>
      <c r="N509" s="38"/>
      <c r="O509" s="38"/>
      <c r="P509" s="38"/>
      <c r="Q509" s="38"/>
      <c r="R509" s="37"/>
      <c r="S509" s="39"/>
    </row>
    <row r="510" spans="1:19" ht="12.75">
      <c r="A510" s="16"/>
      <c r="E510" s="37"/>
      <c r="F510" s="38"/>
      <c r="G510" s="38"/>
      <c r="H510" s="38"/>
      <c r="I510" s="37"/>
      <c r="J510" s="38"/>
      <c r="K510" s="38"/>
      <c r="L510" s="38"/>
      <c r="M510" s="38"/>
      <c r="N510" s="38"/>
      <c r="O510" s="38"/>
      <c r="P510" s="38"/>
      <c r="Q510" s="38"/>
      <c r="R510" s="37"/>
      <c r="S510" s="39"/>
    </row>
    <row r="511" spans="1:19" ht="12.75">
      <c r="A511" s="16"/>
      <c r="E511" s="37"/>
      <c r="F511" s="38"/>
      <c r="G511" s="38"/>
      <c r="H511" s="38"/>
      <c r="I511" s="37"/>
      <c r="J511" s="38"/>
      <c r="K511" s="38"/>
      <c r="L511" s="38"/>
      <c r="M511" s="38"/>
      <c r="N511" s="38"/>
      <c r="O511" s="38"/>
      <c r="P511" s="38"/>
      <c r="Q511" s="38"/>
      <c r="R511" s="37"/>
      <c r="S511" s="39"/>
    </row>
    <row r="512" spans="1:19" ht="12.75">
      <c r="A512" s="16"/>
      <c r="E512" s="37"/>
      <c r="F512" s="38"/>
      <c r="G512" s="38"/>
      <c r="H512" s="38"/>
      <c r="I512" s="37"/>
      <c r="J512" s="38"/>
      <c r="K512" s="38"/>
      <c r="L512" s="38"/>
      <c r="M512" s="38"/>
      <c r="N512" s="38"/>
      <c r="O512" s="38"/>
      <c r="P512" s="38"/>
      <c r="Q512" s="38"/>
      <c r="R512" s="37"/>
      <c r="S512" s="39"/>
    </row>
    <row r="513" spans="1:19" ht="12.75">
      <c r="A513" s="16"/>
      <c r="E513" s="37"/>
      <c r="F513" s="38"/>
      <c r="G513" s="38"/>
      <c r="H513" s="38"/>
      <c r="I513" s="37"/>
      <c r="J513" s="38"/>
      <c r="K513" s="38"/>
      <c r="L513" s="38"/>
      <c r="M513" s="38"/>
      <c r="N513" s="38"/>
      <c r="O513" s="38"/>
      <c r="P513" s="38"/>
      <c r="Q513" s="38"/>
      <c r="R513" s="37"/>
      <c r="S513" s="39"/>
    </row>
    <row r="514" spans="1:19" ht="12.75">
      <c r="A514" s="16"/>
      <c r="E514" s="37"/>
      <c r="F514" s="38"/>
      <c r="G514" s="38"/>
      <c r="H514" s="38"/>
      <c r="I514" s="37"/>
      <c r="J514" s="38"/>
      <c r="K514" s="38"/>
      <c r="L514" s="38"/>
      <c r="M514" s="38"/>
      <c r="N514" s="38"/>
      <c r="O514" s="38"/>
      <c r="P514" s="38"/>
      <c r="Q514" s="38"/>
      <c r="R514" s="37"/>
      <c r="S514" s="39"/>
    </row>
    <row r="515" spans="1:19" ht="12.75">
      <c r="A515" s="16"/>
      <c r="E515" s="37"/>
      <c r="F515" s="38"/>
      <c r="G515" s="38"/>
      <c r="H515" s="38"/>
      <c r="I515" s="37"/>
      <c r="J515" s="38"/>
      <c r="K515" s="38"/>
      <c r="L515" s="38"/>
      <c r="M515" s="38"/>
      <c r="N515" s="38"/>
      <c r="O515" s="38"/>
      <c r="P515" s="38"/>
      <c r="Q515" s="38"/>
      <c r="R515" s="37"/>
      <c r="S515" s="39"/>
    </row>
    <row r="516" spans="1:19" ht="12.75">
      <c r="A516" s="16"/>
      <c r="E516" s="37"/>
      <c r="F516" s="38"/>
      <c r="G516" s="38"/>
      <c r="H516" s="38"/>
      <c r="I516" s="37"/>
      <c r="J516" s="38"/>
      <c r="K516" s="38"/>
      <c r="L516" s="38"/>
      <c r="M516" s="38"/>
      <c r="N516" s="38"/>
      <c r="O516" s="38"/>
      <c r="P516" s="38"/>
      <c r="Q516" s="38"/>
      <c r="R516" s="37"/>
      <c r="S516" s="39"/>
    </row>
    <row r="517" spans="1:19" ht="12.75">
      <c r="A517" s="16"/>
      <c r="E517" s="37"/>
      <c r="F517" s="38"/>
      <c r="G517" s="38"/>
      <c r="H517" s="38"/>
      <c r="I517" s="37"/>
      <c r="J517" s="38"/>
      <c r="K517" s="38"/>
      <c r="L517" s="38"/>
      <c r="M517" s="38"/>
      <c r="N517" s="38"/>
      <c r="O517" s="38"/>
      <c r="P517" s="38"/>
      <c r="Q517" s="38"/>
      <c r="R517" s="37"/>
      <c r="S517" s="39"/>
    </row>
    <row r="518" spans="1:19" ht="12.75">
      <c r="A518" s="16"/>
      <c r="E518" s="37"/>
      <c r="F518" s="38"/>
      <c r="G518" s="38"/>
      <c r="H518" s="38"/>
      <c r="I518" s="37"/>
      <c r="J518" s="38"/>
      <c r="K518" s="38"/>
      <c r="L518" s="38"/>
      <c r="M518" s="38"/>
      <c r="N518" s="38"/>
      <c r="O518" s="38"/>
      <c r="P518" s="38"/>
      <c r="Q518" s="38"/>
      <c r="R518" s="37"/>
      <c r="S518" s="39"/>
    </row>
    <row r="519" spans="1:19" ht="12.75">
      <c r="A519" s="16"/>
      <c r="E519" s="37"/>
      <c r="F519" s="38"/>
      <c r="G519" s="38"/>
      <c r="H519" s="38"/>
      <c r="I519" s="37"/>
      <c r="J519" s="38"/>
      <c r="K519" s="38"/>
      <c r="L519" s="38"/>
      <c r="M519" s="38"/>
      <c r="N519" s="38"/>
      <c r="O519" s="38"/>
      <c r="P519" s="38"/>
      <c r="Q519" s="38"/>
      <c r="R519" s="37"/>
      <c r="S519" s="39"/>
    </row>
    <row r="520" spans="1:19" ht="12.75">
      <c r="A520" s="16"/>
      <c r="E520" s="37"/>
      <c r="F520" s="38"/>
      <c r="G520" s="38"/>
      <c r="H520" s="38"/>
      <c r="I520" s="37"/>
      <c r="J520" s="38"/>
      <c r="K520" s="38"/>
      <c r="L520" s="38"/>
      <c r="M520" s="38"/>
      <c r="N520" s="38"/>
      <c r="O520" s="38"/>
      <c r="P520" s="38"/>
      <c r="Q520" s="38"/>
      <c r="R520" s="37"/>
      <c r="S520" s="39"/>
    </row>
    <row r="521" spans="1:19" ht="12.75">
      <c r="A521" s="16"/>
      <c r="E521" s="37"/>
      <c r="F521" s="38"/>
      <c r="G521" s="38"/>
      <c r="H521" s="38"/>
      <c r="I521" s="37"/>
      <c r="J521" s="38"/>
      <c r="K521" s="38"/>
      <c r="L521" s="38"/>
      <c r="M521" s="38"/>
      <c r="N521" s="38"/>
      <c r="O521" s="38"/>
      <c r="P521" s="38"/>
      <c r="Q521" s="38"/>
      <c r="R521" s="37"/>
      <c r="S521" s="39"/>
    </row>
    <row r="522" spans="1:19" ht="12.75">
      <c r="A522" s="16"/>
      <c r="E522" s="37"/>
      <c r="F522" s="38"/>
      <c r="G522" s="38"/>
      <c r="H522" s="38"/>
      <c r="I522" s="37"/>
      <c r="J522" s="38"/>
      <c r="K522" s="38"/>
      <c r="L522" s="38"/>
      <c r="M522" s="38"/>
      <c r="N522" s="38"/>
      <c r="O522" s="38"/>
      <c r="P522" s="38"/>
      <c r="Q522" s="38"/>
      <c r="R522" s="37"/>
      <c r="S522" s="39"/>
    </row>
    <row r="523" spans="1:19" ht="12.75">
      <c r="A523" s="16"/>
      <c r="E523" s="37"/>
      <c r="F523" s="38"/>
      <c r="G523" s="38"/>
      <c r="H523" s="38"/>
      <c r="I523" s="37"/>
      <c r="J523" s="38"/>
      <c r="K523" s="38"/>
      <c r="L523" s="38"/>
      <c r="M523" s="38"/>
      <c r="N523" s="38"/>
      <c r="O523" s="38"/>
      <c r="P523" s="38"/>
      <c r="Q523" s="38"/>
      <c r="R523" s="37"/>
      <c r="S523" s="39"/>
    </row>
    <row r="524" spans="1:19" ht="12.75">
      <c r="A524" s="16"/>
      <c r="E524" s="37"/>
      <c r="F524" s="38"/>
      <c r="G524" s="38"/>
      <c r="H524" s="38"/>
      <c r="I524" s="37"/>
      <c r="J524" s="38"/>
      <c r="K524" s="38"/>
      <c r="L524" s="38"/>
      <c r="M524" s="38"/>
      <c r="N524" s="38"/>
      <c r="O524" s="38"/>
      <c r="P524" s="38"/>
      <c r="Q524" s="38"/>
      <c r="R524" s="37"/>
      <c r="S524" s="39"/>
    </row>
    <row r="525" spans="1:19" ht="12.75">
      <c r="A525" s="16"/>
      <c r="E525" s="37"/>
      <c r="F525" s="38"/>
      <c r="G525" s="38"/>
      <c r="H525" s="38"/>
      <c r="I525" s="37"/>
      <c r="J525" s="38"/>
      <c r="K525" s="38"/>
      <c r="L525" s="38"/>
      <c r="M525" s="38"/>
      <c r="N525" s="38"/>
      <c r="O525" s="38"/>
      <c r="P525" s="38"/>
      <c r="Q525" s="38"/>
      <c r="R525" s="37"/>
      <c r="S525" s="39"/>
    </row>
    <row r="526" spans="1:19" ht="12.75">
      <c r="A526" s="16"/>
      <c r="E526" s="37"/>
      <c r="F526" s="38"/>
      <c r="G526" s="38"/>
      <c r="H526" s="38"/>
      <c r="I526" s="37"/>
      <c r="J526" s="38"/>
      <c r="K526" s="38"/>
      <c r="L526" s="38"/>
      <c r="M526" s="38"/>
      <c r="N526" s="38"/>
      <c r="O526" s="38"/>
      <c r="P526" s="38"/>
      <c r="Q526" s="38"/>
      <c r="R526" s="37"/>
      <c r="S526" s="39"/>
    </row>
    <row r="527" spans="1:19" ht="12.75">
      <c r="A527" s="16"/>
      <c r="E527" s="37"/>
      <c r="F527" s="38"/>
      <c r="G527" s="38"/>
      <c r="H527" s="38"/>
      <c r="I527" s="37"/>
      <c r="J527" s="38"/>
      <c r="K527" s="38"/>
      <c r="L527" s="38"/>
      <c r="M527" s="38"/>
      <c r="N527" s="38"/>
      <c r="O527" s="38"/>
      <c r="P527" s="38"/>
      <c r="Q527" s="38"/>
      <c r="R527" s="37"/>
      <c r="S527" s="39"/>
    </row>
    <row r="528" spans="1:19" ht="12.75">
      <c r="A528" s="16"/>
      <c r="E528" s="37"/>
      <c r="F528" s="38"/>
      <c r="G528" s="38"/>
      <c r="H528" s="38"/>
      <c r="I528" s="37"/>
      <c r="J528" s="38"/>
      <c r="K528" s="38"/>
      <c r="L528" s="38"/>
      <c r="M528" s="38"/>
      <c r="N528" s="38"/>
      <c r="O528" s="38"/>
      <c r="P528" s="38"/>
      <c r="Q528" s="38"/>
      <c r="R528" s="37"/>
      <c r="S528" s="39"/>
    </row>
    <row r="529" spans="1:19" ht="12.75">
      <c r="A529" s="16"/>
      <c r="E529" s="37"/>
      <c r="F529" s="38"/>
      <c r="G529" s="38"/>
      <c r="H529" s="38"/>
      <c r="I529" s="37"/>
      <c r="J529" s="38"/>
      <c r="K529" s="38"/>
      <c r="L529" s="38"/>
      <c r="M529" s="38"/>
      <c r="N529" s="38"/>
      <c r="O529" s="38"/>
      <c r="P529" s="38"/>
      <c r="Q529" s="38"/>
      <c r="R529" s="37"/>
      <c r="S529" s="39"/>
    </row>
    <row r="530" spans="1:19" ht="12.75">
      <c r="A530" s="16"/>
      <c r="E530" s="37"/>
      <c r="F530" s="38"/>
      <c r="G530" s="38"/>
      <c r="H530" s="38"/>
      <c r="I530" s="37"/>
      <c r="J530" s="38"/>
      <c r="K530" s="38"/>
      <c r="L530" s="38"/>
      <c r="M530" s="38"/>
      <c r="N530" s="38"/>
      <c r="O530" s="38"/>
      <c r="P530" s="38"/>
      <c r="Q530" s="38"/>
      <c r="R530" s="37"/>
      <c r="S530" s="39"/>
    </row>
    <row r="531" spans="1:19" ht="12.75">
      <c r="A531" s="16"/>
      <c r="E531" s="37"/>
      <c r="F531" s="38"/>
      <c r="G531" s="38"/>
      <c r="H531" s="38"/>
      <c r="I531" s="37"/>
      <c r="J531" s="38"/>
      <c r="K531" s="38"/>
      <c r="L531" s="38"/>
      <c r="M531" s="38"/>
      <c r="N531" s="38"/>
      <c r="O531" s="38"/>
      <c r="P531" s="38"/>
      <c r="Q531" s="38"/>
      <c r="R531" s="37"/>
      <c r="S531" s="39"/>
    </row>
    <row r="532" spans="1:19" ht="12.75">
      <c r="A532" s="16"/>
      <c r="E532" s="37"/>
      <c r="F532" s="38"/>
      <c r="G532" s="38"/>
      <c r="H532" s="38"/>
      <c r="I532" s="37"/>
      <c r="J532" s="38"/>
      <c r="K532" s="38"/>
      <c r="L532" s="38"/>
      <c r="M532" s="38"/>
      <c r="N532" s="38"/>
      <c r="O532" s="38"/>
      <c r="P532" s="38"/>
      <c r="Q532" s="38"/>
      <c r="R532" s="37"/>
      <c r="S532" s="39"/>
    </row>
    <row r="533" spans="1:19" ht="12.75">
      <c r="A533" s="16"/>
      <c r="E533" s="37"/>
      <c r="F533" s="38"/>
      <c r="G533" s="38"/>
      <c r="H533" s="38"/>
      <c r="I533" s="37"/>
      <c r="J533" s="38"/>
      <c r="K533" s="38"/>
      <c r="L533" s="38"/>
      <c r="M533" s="38"/>
      <c r="N533" s="38"/>
      <c r="O533" s="38"/>
      <c r="P533" s="38"/>
      <c r="Q533" s="38"/>
      <c r="R533" s="37"/>
      <c r="S533" s="39"/>
    </row>
    <row r="534" spans="1:19" ht="12.75">
      <c r="A534" s="16"/>
      <c r="E534" s="37"/>
      <c r="F534" s="38"/>
      <c r="G534" s="38"/>
      <c r="H534" s="38"/>
      <c r="I534" s="37"/>
      <c r="J534" s="38"/>
      <c r="K534" s="38"/>
      <c r="L534" s="38"/>
      <c r="M534" s="38"/>
      <c r="N534" s="38"/>
      <c r="O534" s="38"/>
      <c r="P534" s="38"/>
      <c r="Q534" s="38"/>
      <c r="R534" s="37"/>
      <c r="S534" s="39"/>
    </row>
    <row r="535" spans="1:19" ht="12.75">
      <c r="A535" s="16"/>
      <c r="E535" s="37"/>
      <c r="F535" s="38"/>
      <c r="G535" s="38"/>
      <c r="H535" s="38"/>
      <c r="I535" s="37"/>
      <c r="J535" s="38"/>
      <c r="K535" s="38"/>
      <c r="L535" s="38"/>
      <c r="M535" s="38"/>
      <c r="N535" s="38"/>
      <c r="O535" s="38"/>
      <c r="P535" s="38"/>
      <c r="Q535" s="38"/>
      <c r="R535" s="37"/>
      <c r="S535" s="39"/>
    </row>
    <row r="536" spans="1:19" ht="12.75">
      <c r="A536" s="16"/>
      <c r="E536" s="37"/>
      <c r="F536" s="38"/>
      <c r="G536" s="38"/>
      <c r="H536" s="38"/>
      <c r="I536" s="37"/>
      <c r="J536" s="38"/>
      <c r="K536" s="38"/>
      <c r="L536" s="38"/>
      <c r="M536" s="38"/>
      <c r="N536" s="38"/>
      <c r="O536" s="38"/>
      <c r="P536" s="38"/>
      <c r="Q536" s="38"/>
      <c r="R536" s="37"/>
      <c r="S536" s="39"/>
    </row>
    <row r="537" spans="1:19" ht="12.75">
      <c r="A537" s="16"/>
      <c r="E537" s="37"/>
      <c r="F537" s="38"/>
      <c r="G537" s="38"/>
      <c r="H537" s="38"/>
      <c r="I537" s="37"/>
      <c r="J537" s="38"/>
      <c r="K537" s="38"/>
      <c r="L537" s="38"/>
      <c r="M537" s="38"/>
      <c r="N537" s="38"/>
      <c r="O537" s="38"/>
      <c r="P537" s="38"/>
      <c r="Q537" s="38"/>
      <c r="R537" s="37"/>
      <c r="S537" s="39"/>
    </row>
    <row r="538" spans="1:19" ht="12.75">
      <c r="A538" s="16"/>
      <c r="E538" s="37"/>
      <c r="F538" s="38"/>
      <c r="G538" s="38"/>
      <c r="H538" s="38"/>
      <c r="I538" s="37"/>
      <c r="J538" s="38"/>
      <c r="K538" s="38"/>
      <c r="L538" s="38"/>
      <c r="M538" s="38"/>
      <c r="N538" s="38"/>
      <c r="O538" s="38"/>
      <c r="P538" s="38"/>
      <c r="Q538" s="38"/>
      <c r="R538" s="37"/>
      <c r="S538" s="39"/>
    </row>
    <row r="539" spans="1:19" ht="12.75">
      <c r="A539" s="16"/>
      <c r="E539" s="37"/>
      <c r="F539" s="38"/>
      <c r="G539" s="38"/>
      <c r="H539" s="38"/>
      <c r="I539" s="37"/>
      <c r="J539" s="38"/>
      <c r="K539" s="38"/>
      <c r="L539" s="38"/>
      <c r="M539" s="38"/>
      <c r="N539" s="38"/>
      <c r="O539" s="38"/>
      <c r="P539" s="38"/>
      <c r="Q539" s="38"/>
      <c r="R539" s="37"/>
      <c r="S539" s="39"/>
    </row>
    <row r="540" spans="1:19" ht="12.75">
      <c r="A540" s="16"/>
      <c r="E540" s="37"/>
      <c r="F540" s="38"/>
      <c r="G540" s="38"/>
      <c r="H540" s="38"/>
      <c r="I540" s="37"/>
      <c r="J540" s="38"/>
      <c r="K540" s="38"/>
      <c r="L540" s="38"/>
      <c r="M540" s="38"/>
      <c r="N540" s="38"/>
      <c r="O540" s="38"/>
      <c r="P540" s="38"/>
      <c r="Q540" s="38"/>
      <c r="R540" s="37"/>
      <c r="S540" s="39"/>
    </row>
    <row r="541" spans="1:19" ht="12.75">
      <c r="A541" s="16"/>
      <c r="E541" s="37"/>
      <c r="F541" s="38"/>
      <c r="G541" s="38"/>
      <c r="H541" s="38"/>
      <c r="I541" s="37"/>
      <c r="J541" s="38"/>
      <c r="K541" s="38"/>
      <c r="L541" s="38"/>
      <c r="M541" s="38"/>
      <c r="N541" s="38"/>
      <c r="O541" s="38"/>
      <c r="P541" s="38"/>
      <c r="Q541" s="38"/>
      <c r="R541" s="37"/>
      <c r="S541" s="39"/>
    </row>
    <row r="542" spans="1:19" ht="12.75">
      <c r="A542" s="16"/>
      <c r="E542" s="37"/>
      <c r="F542" s="38"/>
      <c r="G542" s="38"/>
      <c r="H542" s="38"/>
      <c r="I542" s="37"/>
      <c r="J542" s="38"/>
      <c r="K542" s="38"/>
      <c r="L542" s="38"/>
      <c r="M542" s="38"/>
      <c r="N542" s="38"/>
      <c r="O542" s="38"/>
      <c r="P542" s="38"/>
      <c r="Q542" s="38"/>
      <c r="R542" s="37"/>
      <c r="S542" s="39"/>
    </row>
    <row r="543" spans="1:19" ht="12.75">
      <c r="A543" s="16"/>
      <c r="E543" s="37"/>
      <c r="F543" s="38"/>
      <c r="G543" s="38"/>
      <c r="H543" s="38"/>
      <c r="I543" s="37"/>
      <c r="J543" s="38"/>
      <c r="K543" s="38"/>
      <c r="L543" s="38"/>
      <c r="M543" s="38"/>
      <c r="N543" s="38"/>
      <c r="O543" s="38"/>
      <c r="P543" s="38"/>
      <c r="Q543" s="38"/>
      <c r="R543" s="37"/>
      <c r="S543" s="39"/>
    </row>
    <row r="544" spans="1:19" ht="12.75">
      <c r="A544" s="16"/>
      <c r="E544" s="37"/>
      <c r="F544" s="38"/>
      <c r="G544" s="38"/>
      <c r="H544" s="38"/>
      <c r="I544" s="37"/>
      <c r="J544" s="38"/>
      <c r="K544" s="38"/>
      <c r="L544" s="38"/>
      <c r="M544" s="38"/>
      <c r="N544" s="38"/>
      <c r="O544" s="38"/>
      <c r="P544" s="38"/>
      <c r="Q544" s="38"/>
      <c r="R544" s="37"/>
      <c r="S544" s="39"/>
    </row>
    <row r="545" spans="1:19" ht="12.75">
      <c r="A545" s="16"/>
      <c r="E545" s="37"/>
      <c r="F545" s="38"/>
      <c r="G545" s="38"/>
      <c r="H545" s="38"/>
      <c r="I545" s="37"/>
      <c r="J545" s="38"/>
      <c r="K545" s="38"/>
      <c r="L545" s="38"/>
      <c r="M545" s="38"/>
      <c r="N545" s="38"/>
      <c r="O545" s="38"/>
      <c r="P545" s="38"/>
      <c r="Q545" s="38"/>
      <c r="R545" s="37"/>
      <c r="S545" s="39"/>
    </row>
    <row r="546" spans="1:19" ht="12.75">
      <c r="A546" s="16"/>
      <c r="E546" s="37"/>
      <c r="F546" s="38"/>
      <c r="G546" s="38"/>
      <c r="H546" s="38"/>
      <c r="I546" s="37"/>
      <c r="J546" s="38"/>
      <c r="K546" s="38"/>
      <c r="L546" s="38"/>
      <c r="M546" s="38"/>
      <c r="N546" s="38"/>
      <c r="O546" s="38"/>
      <c r="P546" s="38"/>
      <c r="Q546" s="38"/>
      <c r="R546" s="37"/>
      <c r="S546" s="39"/>
    </row>
    <row r="547" spans="1:19" ht="12.75">
      <c r="A547" s="16"/>
      <c r="E547" s="37"/>
      <c r="F547" s="38"/>
      <c r="G547" s="38"/>
      <c r="H547" s="38"/>
      <c r="I547" s="37"/>
      <c r="J547" s="38"/>
      <c r="K547" s="38"/>
      <c r="L547" s="38"/>
      <c r="M547" s="38"/>
      <c r="N547" s="38"/>
      <c r="O547" s="38"/>
      <c r="P547" s="38"/>
      <c r="Q547" s="38"/>
      <c r="R547" s="37"/>
      <c r="S547" s="39"/>
    </row>
    <row r="548" spans="1:19" ht="12.75">
      <c r="A548" s="16"/>
      <c r="E548" s="37"/>
      <c r="F548" s="38"/>
      <c r="G548" s="38"/>
      <c r="H548" s="38"/>
      <c r="I548" s="37"/>
      <c r="J548" s="38"/>
      <c r="K548" s="38"/>
      <c r="L548" s="38"/>
      <c r="M548" s="38"/>
      <c r="N548" s="38"/>
      <c r="O548" s="38"/>
      <c r="P548" s="38"/>
      <c r="Q548" s="38"/>
      <c r="R548" s="37"/>
      <c r="S548" s="39"/>
    </row>
    <row r="549" spans="1:19" ht="12.75">
      <c r="A549" s="16"/>
      <c r="E549" s="37"/>
      <c r="F549" s="38"/>
      <c r="G549" s="38"/>
      <c r="H549" s="38"/>
      <c r="I549" s="37"/>
      <c r="J549" s="38"/>
      <c r="K549" s="38"/>
      <c r="L549" s="38"/>
      <c r="M549" s="38"/>
      <c r="N549" s="38"/>
      <c r="O549" s="38"/>
      <c r="P549" s="38"/>
      <c r="Q549" s="38"/>
      <c r="R549" s="37"/>
      <c r="S549" s="39"/>
    </row>
    <row r="550" spans="1:19" ht="12.75">
      <c r="A550" s="16"/>
      <c r="E550" s="37"/>
      <c r="F550" s="38"/>
      <c r="G550" s="38"/>
      <c r="H550" s="38"/>
      <c r="I550" s="37"/>
      <c r="J550" s="38"/>
      <c r="K550" s="38"/>
      <c r="L550" s="38"/>
      <c r="M550" s="38"/>
      <c r="N550" s="38"/>
      <c r="O550" s="38"/>
      <c r="P550" s="38"/>
      <c r="Q550" s="38"/>
      <c r="R550" s="37"/>
      <c r="S550" s="39"/>
    </row>
    <row r="551" spans="1:19" ht="12.75">
      <c r="A551" s="16"/>
      <c r="E551" s="37"/>
      <c r="F551" s="38"/>
      <c r="G551" s="38"/>
      <c r="H551" s="38"/>
      <c r="I551" s="37"/>
      <c r="J551" s="38"/>
      <c r="K551" s="38"/>
      <c r="L551" s="38"/>
      <c r="M551" s="38"/>
      <c r="N551" s="38"/>
      <c r="O551" s="38"/>
      <c r="P551" s="38"/>
      <c r="Q551" s="38"/>
      <c r="R551" s="37"/>
      <c r="S551" s="39"/>
    </row>
    <row r="552" spans="1:19" ht="12.75">
      <c r="A552" s="16"/>
      <c r="E552" s="37"/>
      <c r="F552" s="38"/>
      <c r="G552" s="38"/>
      <c r="H552" s="38"/>
      <c r="I552" s="37"/>
      <c r="J552" s="38"/>
      <c r="K552" s="38"/>
      <c r="L552" s="38"/>
      <c r="M552" s="38"/>
      <c r="N552" s="38"/>
      <c r="O552" s="38"/>
      <c r="P552" s="38"/>
      <c r="Q552" s="38"/>
      <c r="R552" s="37"/>
      <c r="S552" s="39"/>
    </row>
    <row r="553" spans="1:19" ht="12.75">
      <c r="A553" s="16"/>
      <c r="E553" s="37"/>
      <c r="F553" s="38"/>
      <c r="G553" s="38"/>
      <c r="H553" s="38"/>
      <c r="I553" s="37"/>
      <c r="J553" s="38"/>
      <c r="K553" s="38"/>
      <c r="L553" s="38"/>
      <c r="M553" s="38"/>
      <c r="N553" s="38"/>
      <c r="O553" s="38"/>
      <c r="P553" s="38"/>
      <c r="Q553" s="38"/>
      <c r="R553" s="37"/>
      <c r="S553" s="39"/>
    </row>
    <row r="554" spans="1:19" ht="12.75">
      <c r="A554" s="16"/>
      <c r="E554" s="37"/>
      <c r="F554" s="38"/>
      <c r="G554" s="38"/>
      <c r="H554" s="38"/>
      <c r="I554" s="37"/>
      <c r="J554" s="38"/>
      <c r="K554" s="38"/>
      <c r="L554" s="38"/>
      <c r="M554" s="38"/>
      <c r="N554" s="38"/>
      <c r="O554" s="38"/>
      <c r="P554" s="38"/>
      <c r="Q554" s="38"/>
      <c r="R554" s="37"/>
      <c r="S554" s="39"/>
    </row>
    <row r="555" spans="1:19" ht="12.75">
      <c r="A555" s="16"/>
      <c r="E555" s="37"/>
      <c r="F555" s="38"/>
      <c r="G555" s="38"/>
      <c r="H555" s="38"/>
      <c r="I555" s="37"/>
      <c r="J555" s="38"/>
      <c r="K555" s="38"/>
      <c r="L555" s="38"/>
      <c r="M555" s="38"/>
      <c r="N555" s="38"/>
      <c r="O555" s="38"/>
      <c r="P555" s="38"/>
      <c r="Q555" s="38"/>
      <c r="R555" s="37"/>
      <c r="S555" s="39"/>
    </row>
    <row r="556" spans="1:19" ht="12.75">
      <c r="A556" s="16"/>
      <c r="E556" s="37"/>
      <c r="F556" s="38"/>
      <c r="G556" s="38"/>
      <c r="H556" s="38"/>
      <c r="I556" s="37"/>
      <c r="J556" s="38"/>
      <c r="K556" s="38"/>
      <c r="L556" s="38"/>
      <c r="M556" s="38"/>
      <c r="N556" s="38"/>
      <c r="O556" s="38"/>
      <c r="P556" s="38"/>
      <c r="Q556" s="38"/>
      <c r="R556" s="37"/>
      <c r="S556" s="39"/>
    </row>
    <row r="557" spans="1:19" ht="12.75">
      <c r="A557" s="16"/>
      <c r="E557" s="37"/>
      <c r="F557" s="38"/>
      <c r="G557" s="38"/>
      <c r="H557" s="38"/>
      <c r="I557" s="37"/>
      <c r="J557" s="38"/>
      <c r="K557" s="38"/>
      <c r="L557" s="38"/>
      <c r="M557" s="38"/>
      <c r="N557" s="38"/>
      <c r="O557" s="38"/>
      <c r="P557" s="38"/>
      <c r="Q557" s="38"/>
      <c r="R557" s="37"/>
      <c r="S557" s="39"/>
    </row>
    <row r="558" spans="1:19" ht="12.75">
      <c r="A558" s="16"/>
      <c r="E558" s="37"/>
      <c r="F558" s="38"/>
      <c r="G558" s="38"/>
      <c r="H558" s="38"/>
      <c r="I558" s="37"/>
      <c r="J558" s="38"/>
      <c r="K558" s="38"/>
      <c r="L558" s="38"/>
      <c r="M558" s="38"/>
      <c r="N558" s="38"/>
      <c r="O558" s="38"/>
      <c r="P558" s="38"/>
      <c r="Q558" s="38"/>
      <c r="R558" s="37"/>
      <c r="S558" s="39"/>
    </row>
    <row r="559" spans="1:19" ht="12.75">
      <c r="A559" s="16"/>
      <c r="E559" s="37"/>
      <c r="F559" s="38"/>
      <c r="G559" s="38"/>
      <c r="H559" s="38"/>
      <c r="I559" s="37"/>
      <c r="J559" s="38"/>
      <c r="K559" s="38"/>
      <c r="L559" s="38"/>
      <c r="M559" s="38"/>
      <c r="N559" s="38"/>
      <c r="O559" s="38"/>
      <c r="P559" s="38"/>
      <c r="Q559" s="38"/>
      <c r="R559" s="37"/>
      <c r="S559" s="39"/>
    </row>
    <row r="560" spans="1:19" ht="12.75">
      <c r="A560" s="16"/>
      <c r="E560" s="37"/>
      <c r="F560" s="38"/>
      <c r="G560" s="38"/>
      <c r="H560" s="38"/>
      <c r="I560" s="37"/>
      <c r="J560" s="38"/>
      <c r="K560" s="38"/>
      <c r="L560" s="38"/>
      <c r="M560" s="38"/>
      <c r="N560" s="38"/>
      <c r="O560" s="38"/>
      <c r="P560" s="38"/>
      <c r="Q560" s="38"/>
      <c r="R560" s="37"/>
      <c r="S560" s="39"/>
    </row>
    <row r="561" spans="1:19" ht="12.75">
      <c r="A561" s="16"/>
      <c r="E561" s="37"/>
      <c r="F561" s="38"/>
      <c r="G561" s="38"/>
      <c r="H561" s="38"/>
      <c r="I561" s="37"/>
      <c r="J561" s="38"/>
      <c r="K561" s="38"/>
      <c r="L561" s="38"/>
      <c r="M561" s="38"/>
      <c r="N561" s="38"/>
      <c r="O561" s="38"/>
      <c r="P561" s="38"/>
      <c r="Q561" s="38"/>
      <c r="R561" s="37"/>
      <c r="S561" s="39"/>
    </row>
    <row r="562" spans="1:19" ht="12.75">
      <c r="A562" s="16"/>
      <c r="E562" s="37"/>
      <c r="F562" s="38"/>
      <c r="G562" s="38"/>
      <c r="H562" s="38"/>
      <c r="I562" s="37"/>
      <c r="J562" s="38"/>
      <c r="K562" s="38"/>
      <c r="L562" s="38"/>
      <c r="M562" s="38"/>
      <c r="N562" s="38"/>
      <c r="O562" s="38"/>
      <c r="P562" s="38"/>
      <c r="Q562" s="38"/>
      <c r="R562" s="37"/>
      <c r="S562" s="39"/>
    </row>
    <row r="563" spans="1:19" ht="12.75">
      <c r="A563" s="16"/>
      <c r="E563" s="37"/>
      <c r="F563" s="38"/>
      <c r="G563" s="38"/>
      <c r="H563" s="38"/>
      <c r="I563" s="37"/>
      <c r="J563" s="38"/>
      <c r="K563" s="38"/>
      <c r="L563" s="38"/>
      <c r="M563" s="38"/>
      <c r="N563" s="38"/>
      <c r="O563" s="38"/>
      <c r="P563" s="38"/>
      <c r="Q563" s="38"/>
      <c r="R563" s="37"/>
      <c r="S563" s="39"/>
    </row>
    <row r="564" spans="1:19" ht="12.75">
      <c r="A564" s="16"/>
      <c r="E564" s="37"/>
      <c r="F564" s="38"/>
      <c r="G564" s="38"/>
      <c r="H564" s="38"/>
      <c r="I564" s="37"/>
      <c r="J564" s="38"/>
      <c r="K564" s="38"/>
      <c r="L564" s="38"/>
      <c r="M564" s="38"/>
      <c r="N564" s="38"/>
      <c r="O564" s="38"/>
      <c r="P564" s="38"/>
      <c r="Q564" s="38"/>
      <c r="R564" s="37"/>
      <c r="S564" s="39"/>
    </row>
    <row r="565" spans="1:19" ht="12.75">
      <c r="A565" s="16"/>
      <c r="E565" s="37"/>
      <c r="F565" s="38"/>
      <c r="G565" s="38"/>
      <c r="H565" s="38"/>
      <c r="I565" s="37"/>
      <c r="J565" s="38"/>
      <c r="K565" s="38"/>
      <c r="L565" s="38"/>
      <c r="M565" s="38"/>
      <c r="N565" s="38"/>
      <c r="O565" s="38"/>
      <c r="P565" s="38"/>
      <c r="Q565" s="38"/>
      <c r="R565" s="37"/>
      <c r="S565" s="39"/>
    </row>
    <row r="566" spans="1:19" ht="12.75">
      <c r="A566" s="16"/>
      <c r="E566" s="37"/>
      <c r="F566" s="38"/>
      <c r="G566" s="38"/>
      <c r="H566" s="38"/>
      <c r="I566" s="37"/>
      <c r="J566" s="38"/>
      <c r="K566" s="38"/>
      <c r="L566" s="38"/>
      <c r="M566" s="38"/>
      <c r="N566" s="38"/>
      <c r="O566" s="38"/>
      <c r="P566" s="38"/>
      <c r="Q566" s="38"/>
      <c r="R566" s="37"/>
      <c r="S566" s="39"/>
    </row>
    <row r="567" spans="1:19" ht="12.75">
      <c r="A567" s="16"/>
      <c r="E567" s="37"/>
      <c r="F567" s="38"/>
      <c r="G567" s="38"/>
      <c r="H567" s="38"/>
      <c r="I567" s="37"/>
      <c r="J567" s="38"/>
      <c r="K567" s="38"/>
      <c r="L567" s="38"/>
      <c r="M567" s="38"/>
      <c r="N567" s="38"/>
      <c r="O567" s="38"/>
      <c r="P567" s="38"/>
      <c r="Q567" s="38"/>
      <c r="R567" s="37"/>
      <c r="S567" s="39"/>
    </row>
    <row r="568" spans="1:19" ht="12.75">
      <c r="A568" s="16"/>
      <c r="E568" s="37"/>
      <c r="F568" s="38"/>
      <c r="G568" s="38"/>
      <c r="H568" s="38"/>
      <c r="I568" s="37"/>
      <c r="J568" s="38"/>
      <c r="K568" s="38"/>
      <c r="L568" s="38"/>
      <c r="M568" s="38"/>
      <c r="N568" s="38"/>
      <c r="O568" s="38"/>
      <c r="P568" s="38"/>
      <c r="Q568" s="38"/>
      <c r="R568" s="37"/>
      <c r="S568" s="39"/>
    </row>
    <row r="569" spans="1:19" ht="12.75">
      <c r="A569" s="16"/>
      <c r="E569" s="37"/>
      <c r="F569" s="38"/>
      <c r="G569" s="38"/>
      <c r="H569" s="38"/>
      <c r="I569" s="37"/>
      <c r="J569" s="38"/>
      <c r="K569" s="38"/>
      <c r="L569" s="38"/>
      <c r="M569" s="38"/>
      <c r="N569" s="38"/>
      <c r="O569" s="38"/>
      <c r="P569" s="38"/>
      <c r="Q569" s="38"/>
      <c r="R569" s="37"/>
      <c r="S569" s="39"/>
    </row>
    <row r="570" spans="1:19" ht="12.75">
      <c r="A570" s="16"/>
      <c r="E570" s="37"/>
      <c r="F570" s="38"/>
      <c r="G570" s="38"/>
      <c r="H570" s="38"/>
      <c r="I570" s="37"/>
      <c r="J570" s="38"/>
      <c r="K570" s="38"/>
      <c r="L570" s="38"/>
      <c r="M570" s="38"/>
      <c r="N570" s="38"/>
      <c r="O570" s="38"/>
      <c r="P570" s="38"/>
      <c r="Q570" s="38"/>
      <c r="R570" s="37"/>
      <c r="S570" s="39"/>
    </row>
    <row r="571" spans="1:19" ht="12.75">
      <c r="A571" s="16"/>
      <c r="E571" s="37"/>
      <c r="F571" s="38"/>
      <c r="G571" s="38"/>
      <c r="H571" s="38"/>
      <c r="I571" s="37"/>
      <c r="J571" s="38"/>
      <c r="K571" s="38"/>
      <c r="L571" s="38"/>
      <c r="M571" s="38"/>
      <c r="N571" s="38"/>
      <c r="O571" s="38"/>
      <c r="P571" s="38"/>
      <c r="Q571" s="38"/>
      <c r="R571" s="37"/>
      <c r="S571" s="39"/>
    </row>
    <row r="572" spans="1:19" ht="12.75">
      <c r="A572" s="16"/>
      <c r="E572" s="37"/>
      <c r="F572" s="38"/>
      <c r="G572" s="38"/>
      <c r="H572" s="38"/>
      <c r="I572" s="37"/>
      <c r="J572" s="38"/>
      <c r="K572" s="38"/>
      <c r="L572" s="38"/>
      <c r="M572" s="38"/>
      <c r="N572" s="38"/>
      <c r="O572" s="38"/>
      <c r="P572" s="38"/>
      <c r="Q572" s="38"/>
      <c r="R572" s="37"/>
      <c r="S572" s="39"/>
    </row>
    <row r="573" spans="1:19" ht="12.75">
      <c r="A573" s="16"/>
      <c r="E573" s="37"/>
      <c r="F573" s="38"/>
      <c r="G573" s="38"/>
      <c r="H573" s="38"/>
      <c r="I573" s="37"/>
      <c r="J573" s="38"/>
      <c r="K573" s="38"/>
      <c r="L573" s="38"/>
      <c r="M573" s="38"/>
      <c r="N573" s="38"/>
      <c r="O573" s="38"/>
      <c r="P573" s="38"/>
      <c r="Q573" s="38"/>
      <c r="R573" s="37"/>
      <c r="S573" s="39"/>
    </row>
    <row r="574" spans="1:19" ht="12.75">
      <c r="A574" s="16"/>
      <c r="E574" s="37"/>
      <c r="F574" s="38"/>
      <c r="G574" s="38"/>
      <c r="H574" s="38"/>
      <c r="I574" s="37"/>
      <c r="J574" s="38"/>
      <c r="K574" s="38"/>
      <c r="L574" s="38"/>
      <c r="M574" s="38"/>
      <c r="N574" s="38"/>
      <c r="O574" s="38"/>
      <c r="P574" s="38"/>
      <c r="Q574" s="38"/>
      <c r="R574" s="37"/>
      <c r="S574" s="39"/>
    </row>
    <row r="575" spans="1:19" ht="12.75">
      <c r="A575" s="16"/>
      <c r="E575" s="37"/>
      <c r="F575" s="38"/>
      <c r="G575" s="38"/>
      <c r="H575" s="38"/>
      <c r="I575" s="37"/>
      <c r="J575" s="38"/>
      <c r="K575" s="38"/>
      <c r="L575" s="38"/>
      <c r="M575" s="38"/>
      <c r="N575" s="38"/>
      <c r="O575" s="38"/>
      <c r="P575" s="38"/>
      <c r="Q575" s="38"/>
      <c r="R575" s="37"/>
      <c r="S575" s="39"/>
    </row>
    <row r="576" spans="1:19" ht="12.75">
      <c r="A576" s="16"/>
      <c r="E576" s="37"/>
      <c r="F576" s="38"/>
      <c r="G576" s="38"/>
      <c r="H576" s="38"/>
      <c r="I576" s="37"/>
      <c r="J576" s="38"/>
      <c r="K576" s="38"/>
      <c r="L576" s="38"/>
      <c r="M576" s="38"/>
      <c r="N576" s="38"/>
      <c r="O576" s="38"/>
      <c r="P576" s="38"/>
      <c r="Q576" s="38"/>
      <c r="R576" s="37"/>
      <c r="S576" s="39"/>
    </row>
    <row r="577" spans="1:19" ht="12.75">
      <c r="A577" s="16"/>
      <c r="E577" s="37"/>
      <c r="F577" s="38"/>
      <c r="G577" s="38"/>
      <c r="H577" s="38"/>
      <c r="I577" s="37"/>
      <c r="J577" s="38"/>
      <c r="K577" s="38"/>
      <c r="L577" s="38"/>
      <c r="M577" s="38"/>
      <c r="N577" s="38"/>
      <c r="O577" s="38"/>
      <c r="P577" s="38"/>
      <c r="Q577" s="38"/>
      <c r="R577" s="37"/>
      <c r="S577" s="39"/>
    </row>
    <row r="578" spans="1:19" ht="12.75">
      <c r="A578" s="16"/>
      <c r="E578" s="37"/>
      <c r="F578" s="38"/>
      <c r="G578" s="38"/>
      <c r="H578" s="38"/>
      <c r="I578" s="37"/>
      <c r="J578" s="38"/>
      <c r="K578" s="38"/>
      <c r="L578" s="38"/>
      <c r="M578" s="38"/>
      <c r="N578" s="38"/>
      <c r="O578" s="38"/>
      <c r="P578" s="38"/>
      <c r="Q578" s="38"/>
      <c r="R578" s="37"/>
      <c r="S578" s="39"/>
    </row>
    <row r="579" spans="1:19" ht="12.75">
      <c r="A579" s="16"/>
      <c r="E579" s="37"/>
      <c r="F579" s="38"/>
      <c r="G579" s="38"/>
      <c r="H579" s="38"/>
      <c r="I579" s="37"/>
      <c r="J579" s="38"/>
      <c r="K579" s="38"/>
      <c r="L579" s="38"/>
      <c r="M579" s="38"/>
      <c r="N579" s="38"/>
      <c r="O579" s="38"/>
      <c r="P579" s="38"/>
      <c r="Q579" s="38"/>
      <c r="R579" s="37"/>
      <c r="S579" s="39"/>
    </row>
    <row r="580" spans="1:19" ht="12.75">
      <c r="A580" s="16"/>
      <c r="E580" s="37"/>
      <c r="F580" s="38"/>
      <c r="G580" s="38"/>
      <c r="H580" s="38"/>
      <c r="I580" s="37"/>
      <c r="J580" s="38"/>
      <c r="K580" s="38"/>
      <c r="L580" s="38"/>
      <c r="M580" s="38"/>
      <c r="N580" s="38"/>
      <c r="O580" s="38"/>
      <c r="P580" s="38"/>
      <c r="Q580" s="38"/>
      <c r="R580" s="37"/>
      <c r="S580" s="39"/>
    </row>
    <row r="581" spans="1:19" ht="12.75">
      <c r="A581" s="16"/>
      <c r="E581" s="37"/>
      <c r="F581" s="38"/>
      <c r="G581" s="38"/>
      <c r="H581" s="38"/>
      <c r="I581" s="37"/>
      <c r="J581" s="38"/>
      <c r="K581" s="38"/>
      <c r="L581" s="38"/>
      <c r="M581" s="38"/>
      <c r="N581" s="38"/>
      <c r="O581" s="38"/>
      <c r="P581" s="38"/>
      <c r="Q581" s="38"/>
      <c r="R581" s="37"/>
      <c r="S581" s="39"/>
    </row>
    <row r="582" spans="1:19" ht="12.75">
      <c r="A582" s="16"/>
      <c r="E582" s="37"/>
      <c r="F582" s="38"/>
      <c r="G582" s="38"/>
      <c r="H582" s="38"/>
      <c r="I582" s="37"/>
      <c r="J582" s="38"/>
      <c r="K582" s="38"/>
      <c r="L582" s="38"/>
      <c r="M582" s="38"/>
      <c r="N582" s="38"/>
      <c r="O582" s="38"/>
      <c r="P582" s="38"/>
      <c r="Q582" s="38"/>
      <c r="R582" s="37"/>
      <c r="S582" s="39"/>
    </row>
    <row r="583" spans="1:19" ht="12.75">
      <c r="A583" s="16"/>
      <c r="E583" s="37"/>
      <c r="F583" s="38"/>
      <c r="G583" s="38"/>
      <c r="H583" s="38"/>
      <c r="I583" s="37"/>
      <c r="J583" s="38"/>
      <c r="K583" s="38"/>
      <c r="L583" s="38"/>
      <c r="M583" s="38"/>
      <c r="N583" s="38"/>
      <c r="O583" s="38"/>
      <c r="P583" s="38"/>
      <c r="Q583" s="38"/>
      <c r="R583" s="37"/>
      <c r="S583" s="39"/>
    </row>
    <row r="584" spans="1:19" ht="12.75">
      <c r="A584" s="16"/>
      <c r="E584" s="37"/>
      <c r="F584" s="38"/>
      <c r="G584" s="38"/>
      <c r="H584" s="38"/>
      <c r="I584" s="37"/>
      <c r="J584" s="38"/>
      <c r="K584" s="38"/>
      <c r="L584" s="38"/>
      <c r="M584" s="38"/>
      <c r="N584" s="38"/>
      <c r="O584" s="38"/>
      <c r="P584" s="38"/>
      <c r="Q584" s="38"/>
      <c r="R584" s="37"/>
      <c r="S584" s="39"/>
    </row>
    <row r="585" spans="1:19" ht="12.75">
      <c r="A585" s="16"/>
      <c r="E585" s="37"/>
      <c r="F585" s="38"/>
      <c r="G585" s="38"/>
      <c r="H585" s="38"/>
      <c r="I585" s="37"/>
      <c r="J585" s="38"/>
      <c r="K585" s="38"/>
      <c r="L585" s="38"/>
      <c r="M585" s="38"/>
      <c r="N585" s="38"/>
      <c r="O585" s="38"/>
      <c r="P585" s="38"/>
      <c r="Q585" s="38"/>
      <c r="R585" s="37"/>
      <c r="S585" s="39"/>
    </row>
    <row r="586" spans="1:19" ht="12.75">
      <c r="A586" s="16"/>
      <c r="E586" s="37"/>
      <c r="F586" s="38"/>
      <c r="G586" s="38"/>
      <c r="H586" s="38"/>
      <c r="I586" s="37"/>
      <c r="J586" s="38"/>
      <c r="K586" s="38"/>
      <c r="L586" s="38"/>
      <c r="M586" s="38"/>
      <c r="N586" s="38"/>
      <c r="O586" s="38"/>
      <c r="P586" s="38"/>
      <c r="Q586" s="38"/>
      <c r="R586" s="37"/>
      <c r="S586" s="39"/>
    </row>
    <row r="587" spans="1:19" ht="12.75">
      <c r="A587" s="16"/>
      <c r="E587" s="37"/>
      <c r="F587" s="38"/>
      <c r="G587" s="38"/>
      <c r="H587" s="38"/>
      <c r="I587" s="37"/>
      <c r="J587" s="38"/>
      <c r="K587" s="38"/>
      <c r="L587" s="38"/>
      <c r="M587" s="38"/>
      <c r="N587" s="38"/>
      <c r="O587" s="38"/>
      <c r="P587" s="38"/>
      <c r="Q587" s="38"/>
      <c r="R587" s="37"/>
      <c r="S587" s="39"/>
    </row>
    <row r="588" spans="1:19" ht="12.75">
      <c r="A588" s="16"/>
      <c r="E588" s="37"/>
      <c r="F588" s="38"/>
      <c r="G588" s="38"/>
      <c r="H588" s="38"/>
      <c r="I588" s="37"/>
      <c r="J588" s="38"/>
      <c r="K588" s="38"/>
      <c r="L588" s="38"/>
      <c r="M588" s="38"/>
      <c r="N588" s="38"/>
      <c r="O588" s="38"/>
      <c r="P588" s="38"/>
      <c r="Q588" s="38"/>
      <c r="R588" s="37"/>
      <c r="S588" s="39"/>
    </row>
    <row r="589" spans="1:19" ht="12.75">
      <c r="A589" s="16"/>
      <c r="E589" s="37"/>
      <c r="F589" s="38"/>
      <c r="G589" s="38"/>
      <c r="H589" s="38"/>
      <c r="I589" s="37"/>
      <c r="J589" s="38"/>
      <c r="K589" s="38"/>
      <c r="L589" s="38"/>
      <c r="M589" s="38"/>
      <c r="N589" s="38"/>
      <c r="O589" s="38"/>
      <c r="P589" s="38"/>
      <c r="Q589" s="38"/>
      <c r="R589" s="37"/>
      <c r="S589" s="39"/>
    </row>
    <row r="590" spans="1:19" ht="12.75">
      <c r="A590" s="16"/>
      <c r="E590" s="37"/>
      <c r="F590" s="38"/>
      <c r="G590" s="38"/>
      <c r="H590" s="38"/>
      <c r="I590" s="37"/>
      <c r="J590" s="38"/>
      <c r="K590" s="38"/>
      <c r="L590" s="38"/>
      <c r="M590" s="38"/>
      <c r="N590" s="38"/>
      <c r="O590" s="38"/>
      <c r="P590" s="38"/>
      <c r="Q590" s="38"/>
      <c r="R590" s="37"/>
      <c r="S590" s="39"/>
    </row>
    <row r="591" spans="1:19" ht="12.75">
      <c r="A591" s="16"/>
      <c r="E591" s="37"/>
      <c r="F591" s="38"/>
      <c r="G591" s="38"/>
      <c r="H591" s="38"/>
      <c r="I591" s="37"/>
      <c r="J591" s="38"/>
      <c r="K591" s="38"/>
      <c r="L591" s="38"/>
      <c r="M591" s="38"/>
      <c r="N591" s="38"/>
      <c r="O591" s="38"/>
      <c r="P591" s="38"/>
      <c r="Q591" s="38"/>
      <c r="R591" s="37"/>
      <c r="S591" s="39"/>
    </row>
    <row r="592" spans="1:19" ht="12.75">
      <c r="A592" s="16"/>
      <c r="E592" s="37"/>
      <c r="F592" s="38"/>
      <c r="G592" s="38"/>
      <c r="H592" s="38"/>
      <c r="I592" s="37"/>
      <c r="J592" s="38"/>
      <c r="K592" s="38"/>
      <c r="L592" s="38"/>
      <c r="M592" s="38"/>
      <c r="N592" s="38"/>
      <c r="O592" s="38"/>
      <c r="P592" s="38"/>
      <c r="Q592" s="38"/>
      <c r="R592" s="37"/>
      <c r="S592" s="39"/>
    </row>
    <row r="593" spans="1:19" ht="12.75">
      <c r="A593" s="16"/>
      <c r="E593" s="37"/>
      <c r="F593" s="38"/>
      <c r="G593" s="38"/>
      <c r="H593" s="38"/>
      <c r="I593" s="37"/>
      <c r="J593" s="38"/>
      <c r="K593" s="38"/>
      <c r="L593" s="38"/>
      <c r="M593" s="38"/>
      <c r="N593" s="38"/>
      <c r="O593" s="38"/>
      <c r="P593" s="38"/>
      <c r="Q593" s="38"/>
      <c r="R593" s="37"/>
      <c r="S593" s="39"/>
    </row>
    <row r="594" spans="1:19" ht="12.75">
      <c r="A594" s="16"/>
      <c r="E594" s="37"/>
      <c r="F594" s="38"/>
      <c r="G594" s="38"/>
      <c r="H594" s="38"/>
      <c r="I594" s="37"/>
      <c r="J594" s="38"/>
      <c r="K594" s="38"/>
      <c r="L594" s="38"/>
      <c r="M594" s="38"/>
      <c r="N594" s="38"/>
      <c r="O594" s="38"/>
      <c r="P594" s="38"/>
      <c r="Q594" s="38"/>
      <c r="R594" s="37"/>
      <c r="S594" s="39"/>
    </row>
    <row r="595" spans="1:19" ht="12.75">
      <c r="A595" s="16"/>
      <c r="E595" s="37"/>
      <c r="F595" s="38"/>
      <c r="G595" s="38"/>
      <c r="H595" s="38"/>
      <c r="I595" s="37"/>
      <c r="J595" s="38"/>
      <c r="K595" s="38"/>
      <c r="L595" s="38"/>
      <c r="M595" s="38"/>
      <c r="N595" s="38"/>
      <c r="O595" s="38"/>
      <c r="P595" s="38"/>
      <c r="Q595" s="38"/>
      <c r="R595" s="37"/>
      <c r="S595" s="39"/>
    </row>
    <row r="596" spans="1:19" ht="12.75">
      <c r="A596" s="16"/>
      <c r="E596" s="37"/>
      <c r="F596" s="38"/>
      <c r="G596" s="38"/>
      <c r="H596" s="38"/>
      <c r="I596" s="37"/>
      <c r="J596" s="38"/>
      <c r="K596" s="38"/>
      <c r="L596" s="38"/>
      <c r="M596" s="38"/>
      <c r="N596" s="38"/>
      <c r="O596" s="38"/>
      <c r="P596" s="38"/>
      <c r="Q596" s="38"/>
      <c r="R596" s="37"/>
      <c r="S596" s="39"/>
    </row>
    <row r="597" spans="1:19" ht="12.75">
      <c r="A597" s="16"/>
      <c r="E597" s="37"/>
      <c r="F597" s="38"/>
      <c r="G597" s="38"/>
      <c r="H597" s="38"/>
      <c r="I597" s="37"/>
      <c r="J597" s="38"/>
      <c r="K597" s="38"/>
      <c r="L597" s="38"/>
      <c r="M597" s="38"/>
      <c r="N597" s="38"/>
      <c r="O597" s="38"/>
      <c r="P597" s="38"/>
      <c r="Q597" s="38"/>
      <c r="R597" s="37"/>
      <c r="S597" s="39"/>
    </row>
    <row r="598" spans="1:19" ht="12.75">
      <c r="A598" s="16"/>
      <c r="E598" s="37"/>
      <c r="F598" s="38"/>
      <c r="G598" s="38"/>
      <c r="H598" s="38"/>
      <c r="I598" s="37"/>
      <c r="J598" s="38"/>
      <c r="K598" s="38"/>
      <c r="L598" s="38"/>
      <c r="M598" s="38"/>
      <c r="N598" s="38"/>
      <c r="O598" s="38"/>
      <c r="P598" s="38"/>
      <c r="Q598" s="38"/>
      <c r="R598" s="37"/>
      <c r="S598" s="39"/>
    </row>
    <row r="599" spans="1:19" ht="12.75">
      <c r="A599" s="16"/>
      <c r="E599" s="37"/>
      <c r="F599" s="38"/>
      <c r="G599" s="38"/>
      <c r="H599" s="38"/>
      <c r="I599" s="37"/>
      <c r="J599" s="38"/>
      <c r="K599" s="38"/>
      <c r="L599" s="38"/>
      <c r="M599" s="38"/>
      <c r="N599" s="38"/>
      <c r="O599" s="38"/>
      <c r="P599" s="38"/>
      <c r="Q599" s="38"/>
      <c r="R599" s="37"/>
      <c r="S599" s="39"/>
    </row>
    <row r="600" spans="1:19" ht="12.75">
      <c r="A600" s="16"/>
      <c r="E600" s="37"/>
      <c r="F600" s="38"/>
      <c r="G600" s="38"/>
      <c r="H600" s="38"/>
      <c r="I600" s="37"/>
      <c r="J600" s="38"/>
      <c r="K600" s="38"/>
      <c r="L600" s="38"/>
      <c r="M600" s="38"/>
      <c r="N600" s="38"/>
      <c r="O600" s="38"/>
      <c r="P600" s="38"/>
      <c r="Q600" s="38"/>
      <c r="R600" s="37"/>
      <c r="S600" s="39"/>
    </row>
    <row r="601" spans="1:19" ht="12.75">
      <c r="A601" s="16"/>
      <c r="E601" s="37"/>
      <c r="F601" s="38"/>
      <c r="G601" s="38"/>
      <c r="H601" s="38"/>
      <c r="I601" s="37"/>
      <c r="J601" s="38"/>
      <c r="K601" s="38"/>
      <c r="L601" s="38"/>
      <c r="M601" s="38"/>
      <c r="N601" s="38"/>
      <c r="O601" s="38"/>
      <c r="P601" s="38"/>
      <c r="Q601" s="38"/>
      <c r="R601" s="37"/>
      <c r="S601" s="39"/>
    </row>
    <row r="602" spans="1:19" ht="12.75">
      <c r="A602" s="16"/>
      <c r="E602" s="37"/>
      <c r="F602" s="38"/>
      <c r="G602" s="38"/>
      <c r="H602" s="38"/>
      <c r="I602" s="37"/>
      <c r="J602" s="38"/>
      <c r="K602" s="38"/>
      <c r="L602" s="38"/>
      <c r="M602" s="38"/>
      <c r="N602" s="38"/>
      <c r="O602" s="38"/>
      <c r="P602" s="38"/>
      <c r="Q602" s="38"/>
      <c r="R602" s="37"/>
      <c r="S602" s="39"/>
    </row>
    <row r="603" spans="1:19" ht="12.75">
      <c r="A603" s="16"/>
      <c r="E603" s="37"/>
      <c r="F603" s="38"/>
      <c r="G603" s="38"/>
      <c r="H603" s="38"/>
      <c r="I603" s="37"/>
      <c r="J603" s="38"/>
      <c r="K603" s="38"/>
      <c r="L603" s="38"/>
      <c r="M603" s="38"/>
      <c r="N603" s="38"/>
      <c r="O603" s="38"/>
      <c r="P603" s="38"/>
      <c r="Q603" s="38"/>
      <c r="R603" s="37"/>
      <c r="S603" s="39"/>
    </row>
    <row r="604" spans="1:19" ht="12.75">
      <c r="A604" s="16"/>
      <c r="E604" s="37"/>
      <c r="F604" s="38"/>
      <c r="G604" s="38"/>
      <c r="H604" s="38"/>
      <c r="I604" s="37"/>
      <c r="J604" s="38"/>
      <c r="K604" s="38"/>
      <c r="L604" s="38"/>
      <c r="M604" s="38"/>
      <c r="N604" s="38"/>
      <c r="O604" s="38"/>
      <c r="P604" s="38"/>
      <c r="Q604" s="38"/>
      <c r="R604" s="37"/>
      <c r="S604" s="39"/>
    </row>
    <row r="605" spans="1:19" ht="12.75">
      <c r="A605" s="16"/>
      <c r="E605" s="37"/>
      <c r="F605" s="38"/>
      <c r="G605" s="38"/>
      <c r="H605" s="38"/>
      <c r="I605" s="37"/>
      <c r="J605" s="38"/>
      <c r="K605" s="38"/>
      <c r="L605" s="38"/>
      <c r="M605" s="38"/>
      <c r="N605" s="38"/>
      <c r="O605" s="38"/>
      <c r="P605" s="38"/>
      <c r="Q605" s="38"/>
      <c r="R605" s="37"/>
      <c r="S605" s="39"/>
    </row>
    <row r="606" spans="1:19" ht="12.75">
      <c r="A606" s="16"/>
      <c r="E606" s="37"/>
      <c r="F606" s="38"/>
      <c r="G606" s="38"/>
      <c r="H606" s="38"/>
      <c r="I606" s="37"/>
      <c r="J606" s="38"/>
      <c r="K606" s="38"/>
      <c r="L606" s="38"/>
      <c r="M606" s="38"/>
      <c r="N606" s="38"/>
      <c r="O606" s="38"/>
      <c r="P606" s="38"/>
      <c r="Q606" s="38"/>
      <c r="R606" s="37"/>
      <c r="S606" s="39"/>
    </row>
    <row r="607" spans="1:19" ht="12.75">
      <c r="A607" s="16"/>
      <c r="E607" s="37"/>
      <c r="F607" s="38"/>
      <c r="G607" s="38"/>
      <c r="H607" s="38"/>
      <c r="I607" s="37"/>
      <c r="J607" s="38"/>
      <c r="K607" s="38"/>
      <c r="L607" s="38"/>
      <c r="M607" s="38"/>
      <c r="N607" s="38"/>
      <c r="O607" s="38"/>
      <c r="P607" s="38"/>
      <c r="Q607" s="38"/>
      <c r="R607" s="37"/>
      <c r="S607" s="39"/>
    </row>
    <row r="608" spans="1:19" ht="12.75">
      <c r="A608" s="16"/>
      <c r="E608" s="37"/>
      <c r="F608" s="38"/>
      <c r="G608" s="38"/>
      <c r="H608" s="38"/>
      <c r="I608" s="37"/>
      <c r="J608" s="38"/>
      <c r="K608" s="38"/>
      <c r="L608" s="38"/>
      <c r="M608" s="38"/>
      <c r="N608" s="38"/>
      <c r="O608" s="38"/>
      <c r="P608" s="38"/>
      <c r="Q608" s="38"/>
      <c r="R608" s="37"/>
      <c r="S608" s="39"/>
    </row>
    <row r="609" spans="1:19" ht="12.75">
      <c r="A609" s="16"/>
      <c r="E609" s="37"/>
      <c r="F609" s="38"/>
      <c r="G609" s="38"/>
      <c r="H609" s="38"/>
      <c r="I609" s="37"/>
      <c r="J609" s="38"/>
      <c r="K609" s="38"/>
      <c r="L609" s="38"/>
      <c r="M609" s="38"/>
      <c r="N609" s="38"/>
      <c r="O609" s="38"/>
      <c r="P609" s="38"/>
      <c r="Q609" s="38"/>
      <c r="R609" s="37"/>
      <c r="S609" s="39"/>
    </row>
    <row r="610" spans="1:19" ht="12.75">
      <c r="A610" s="16"/>
      <c r="E610" s="37"/>
      <c r="F610" s="38"/>
      <c r="G610" s="38"/>
      <c r="H610" s="38"/>
      <c r="I610" s="37"/>
      <c r="J610" s="38"/>
      <c r="K610" s="38"/>
      <c r="L610" s="38"/>
      <c r="M610" s="38"/>
      <c r="N610" s="38"/>
      <c r="O610" s="38"/>
      <c r="P610" s="38"/>
      <c r="Q610" s="38"/>
      <c r="R610" s="37"/>
      <c r="S610" s="39"/>
    </row>
    <row r="611" spans="1:19" ht="12.75">
      <c r="A611" s="16"/>
      <c r="E611" s="37"/>
      <c r="F611" s="38"/>
      <c r="G611" s="38"/>
      <c r="H611" s="38"/>
      <c r="I611" s="37"/>
      <c r="J611" s="38"/>
      <c r="K611" s="38"/>
      <c r="L611" s="38"/>
      <c r="M611" s="38"/>
      <c r="N611" s="38"/>
      <c r="O611" s="38"/>
      <c r="P611" s="38"/>
      <c r="Q611" s="38"/>
      <c r="R611" s="37"/>
      <c r="S611" s="39"/>
    </row>
    <row r="612" spans="1:19" ht="12.75">
      <c r="A612" s="16"/>
      <c r="E612" s="37"/>
      <c r="F612" s="38"/>
      <c r="G612" s="38"/>
      <c r="H612" s="38"/>
      <c r="I612" s="37"/>
      <c r="J612" s="38"/>
      <c r="K612" s="38"/>
      <c r="L612" s="38"/>
      <c r="M612" s="38"/>
      <c r="N612" s="38"/>
      <c r="O612" s="38"/>
      <c r="P612" s="38"/>
      <c r="Q612" s="38"/>
      <c r="R612" s="37"/>
      <c r="S612" s="39"/>
    </row>
    <row r="613" spans="1:19" ht="12.75">
      <c r="A613" s="16"/>
      <c r="E613" s="37"/>
      <c r="F613" s="38"/>
      <c r="G613" s="38"/>
      <c r="H613" s="38"/>
      <c r="I613" s="37"/>
      <c r="J613" s="38"/>
      <c r="K613" s="38"/>
      <c r="L613" s="38"/>
      <c r="M613" s="38"/>
      <c r="N613" s="38"/>
      <c r="O613" s="38"/>
      <c r="P613" s="38"/>
      <c r="Q613" s="38"/>
      <c r="R613" s="37"/>
      <c r="S613" s="39"/>
    </row>
    <row r="614" spans="1:19" ht="12.75">
      <c r="A614" s="16"/>
      <c r="E614" s="37"/>
      <c r="F614" s="38"/>
      <c r="G614" s="38"/>
      <c r="H614" s="38"/>
      <c r="I614" s="37"/>
      <c r="J614" s="38"/>
      <c r="K614" s="38"/>
      <c r="L614" s="38"/>
      <c r="M614" s="38"/>
      <c r="N614" s="38"/>
      <c r="O614" s="38"/>
      <c r="P614" s="38"/>
      <c r="Q614" s="38"/>
      <c r="R614" s="37"/>
      <c r="S614" s="39"/>
    </row>
    <row r="615" spans="1:19" ht="12.75">
      <c r="A615" s="16"/>
      <c r="E615" s="37"/>
      <c r="F615" s="38"/>
      <c r="G615" s="38"/>
      <c r="H615" s="38"/>
      <c r="I615" s="37"/>
      <c r="J615" s="38"/>
      <c r="K615" s="38"/>
      <c r="L615" s="38"/>
      <c r="M615" s="38"/>
      <c r="N615" s="38"/>
      <c r="O615" s="38"/>
      <c r="P615" s="38"/>
      <c r="Q615" s="38"/>
      <c r="R615" s="37"/>
      <c r="S615" s="39"/>
    </row>
    <row r="616" spans="1:19" ht="12.75">
      <c r="A616" s="16"/>
      <c r="E616" s="37"/>
      <c r="F616" s="38"/>
      <c r="G616" s="38"/>
      <c r="H616" s="38"/>
      <c r="I616" s="37"/>
      <c r="J616" s="38"/>
      <c r="K616" s="38"/>
      <c r="L616" s="38"/>
      <c r="M616" s="38"/>
      <c r="N616" s="38"/>
      <c r="O616" s="38"/>
      <c r="P616" s="38"/>
      <c r="Q616" s="38"/>
      <c r="R616" s="37"/>
      <c r="S616" s="39"/>
    </row>
    <row r="617" spans="1:19" ht="12.75">
      <c r="A617" s="16"/>
      <c r="E617" s="37"/>
      <c r="F617" s="38"/>
      <c r="G617" s="38"/>
      <c r="H617" s="38"/>
      <c r="I617" s="37"/>
      <c r="J617" s="38"/>
      <c r="K617" s="38"/>
      <c r="L617" s="38"/>
      <c r="M617" s="38"/>
      <c r="N617" s="38"/>
      <c r="O617" s="38"/>
      <c r="P617" s="38"/>
      <c r="Q617" s="38"/>
      <c r="R617" s="37"/>
      <c r="S617" s="39"/>
    </row>
    <row r="618" spans="1:19" ht="12.75">
      <c r="A618" s="16"/>
      <c r="E618" s="37"/>
      <c r="F618" s="38"/>
      <c r="G618" s="38"/>
      <c r="H618" s="38"/>
      <c r="I618" s="37"/>
      <c r="J618" s="38"/>
      <c r="K618" s="38"/>
      <c r="L618" s="38"/>
      <c r="M618" s="38"/>
      <c r="N618" s="38"/>
      <c r="O618" s="38"/>
      <c r="P618" s="38"/>
      <c r="Q618" s="38"/>
      <c r="R618" s="37"/>
      <c r="S618" s="39"/>
    </row>
    <row r="619" spans="1:19" ht="12.75">
      <c r="A619" s="16"/>
      <c r="E619" s="37"/>
      <c r="F619" s="38"/>
      <c r="G619" s="38"/>
      <c r="H619" s="38"/>
      <c r="I619" s="37"/>
      <c r="J619" s="38"/>
      <c r="K619" s="38"/>
      <c r="L619" s="38"/>
      <c r="M619" s="38"/>
      <c r="N619" s="38"/>
      <c r="O619" s="38"/>
      <c r="P619" s="38"/>
      <c r="Q619" s="38"/>
      <c r="R619" s="37"/>
      <c r="S619" s="39"/>
    </row>
    <row r="620" spans="1:19" ht="12.75">
      <c r="A620" s="16"/>
      <c r="E620" s="37"/>
      <c r="F620" s="38"/>
      <c r="G620" s="38"/>
      <c r="H620" s="38"/>
      <c r="I620" s="37"/>
      <c r="J620" s="38"/>
      <c r="K620" s="38"/>
      <c r="L620" s="38"/>
      <c r="M620" s="38"/>
      <c r="N620" s="38"/>
      <c r="O620" s="38"/>
      <c r="P620" s="38"/>
      <c r="Q620" s="38"/>
      <c r="R620" s="37"/>
      <c r="S620" s="39"/>
    </row>
    <row r="621" spans="1:19" ht="12.75">
      <c r="A621" s="16"/>
      <c r="E621" s="37"/>
      <c r="F621" s="38"/>
      <c r="G621" s="38"/>
      <c r="H621" s="38"/>
      <c r="I621" s="37"/>
      <c r="J621" s="38"/>
      <c r="K621" s="38"/>
      <c r="L621" s="38"/>
      <c r="M621" s="38"/>
      <c r="N621" s="38"/>
      <c r="O621" s="38"/>
      <c r="P621" s="38"/>
      <c r="Q621" s="38"/>
      <c r="R621" s="37"/>
      <c r="S621" s="39"/>
    </row>
    <row r="622" spans="1:19" ht="12.75">
      <c r="A622" s="16"/>
      <c r="E622" s="37"/>
      <c r="F622" s="38"/>
      <c r="G622" s="38"/>
      <c r="H622" s="38"/>
      <c r="I622" s="37"/>
      <c r="J622" s="38"/>
      <c r="K622" s="38"/>
      <c r="L622" s="38"/>
      <c r="M622" s="38"/>
      <c r="N622" s="38"/>
      <c r="O622" s="38"/>
      <c r="P622" s="38"/>
      <c r="Q622" s="38"/>
      <c r="R622" s="37"/>
      <c r="S622" s="39"/>
    </row>
    <row r="623" spans="1:19" ht="12.75">
      <c r="A623" s="16"/>
      <c r="E623" s="37"/>
      <c r="F623" s="38"/>
      <c r="G623" s="38"/>
      <c r="H623" s="38"/>
      <c r="I623" s="37"/>
      <c r="J623" s="38"/>
      <c r="K623" s="38"/>
      <c r="L623" s="38"/>
      <c r="M623" s="38"/>
      <c r="N623" s="38"/>
      <c r="O623" s="38"/>
      <c r="P623" s="38"/>
      <c r="Q623" s="38"/>
      <c r="R623" s="37"/>
      <c r="S623" s="39"/>
    </row>
    <row r="624" spans="1:19" ht="12.75">
      <c r="A624" s="16"/>
      <c r="E624" s="37"/>
      <c r="F624" s="38"/>
      <c r="G624" s="38"/>
      <c r="H624" s="38"/>
      <c r="I624" s="37"/>
      <c r="J624" s="38"/>
      <c r="K624" s="38"/>
      <c r="L624" s="38"/>
      <c r="M624" s="38"/>
      <c r="N624" s="38"/>
      <c r="O624" s="38"/>
      <c r="P624" s="38"/>
      <c r="Q624" s="38"/>
      <c r="R624" s="37"/>
      <c r="S624" s="39"/>
    </row>
    <row r="625" spans="1:19" ht="12.75">
      <c r="A625" s="16"/>
      <c r="E625" s="37"/>
      <c r="F625" s="38"/>
      <c r="G625" s="38"/>
      <c r="H625" s="38"/>
      <c r="I625" s="37"/>
      <c r="J625" s="38"/>
      <c r="K625" s="38"/>
      <c r="L625" s="38"/>
      <c r="M625" s="38"/>
      <c r="N625" s="38"/>
      <c r="O625" s="38"/>
      <c r="P625" s="38"/>
      <c r="Q625" s="38"/>
      <c r="R625" s="37"/>
      <c r="S625" s="39"/>
    </row>
    <row r="626" spans="1:19" ht="12.75">
      <c r="A626" s="16"/>
      <c r="E626" s="37"/>
      <c r="F626" s="38"/>
      <c r="G626" s="38"/>
      <c r="H626" s="38"/>
      <c r="I626" s="37"/>
      <c r="J626" s="38"/>
      <c r="K626" s="38"/>
      <c r="L626" s="38"/>
      <c r="M626" s="38"/>
      <c r="N626" s="38"/>
      <c r="O626" s="38"/>
      <c r="P626" s="38"/>
      <c r="Q626" s="38"/>
      <c r="R626" s="37"/>
      <c r="S626" s="39"/>
    </row>
    <row r="627" spans="1:19" ht="12.75">
      <c r="A627" s="16"/>
      <c r="E627" s="37"/>
      <c r="F627" s="38"/>
      <c r="G627" s="38"/>
      <c r="H627" s="38"/>
      <c r="I627" s="37"/>
      <c r="J627" s="38"/>
      <c r="K627" s="38"/>
      <c r="L627" s="38"/>
      <c r="M627" s="38"/>
      <c r="N627" s="38"/>
      <c r="O627" s="38"/>
      <c r="P627" s="38"/>
      <c r="Q627" s="38"/>
      <c r="R627" s="37"/>
      <c r="S627" s="39"/>
    </row>
    <row r="628" spans="1:19" ht="12.75">
      <c r="A628" s="16"/>
      <c r="E628" s="37"/>
      <c r="F628" s="38"/>
      <c r="G628" s="38"/>
      <c r="H628" s="38"/>
      <c r="I628" s="37"/>
      <c r="J628" s="38"/>
      <c r="K628" s="38"/>
      <c r="L628" s="38"/>
      <c r="M628" s="38"/>
      <c r="N628" s="38"/>
      <c r="O628" s="38"/>
      <c r="P628" s="38"/>
      <c r="Q628" s="38"/>
      <c r="R628" s="37"/>
      <c r="S628" s="39"/>
    </row>
    <row r="629" spans="1:19" ht="12.75">
      <c r="A629" s="16"/>
      <c r="E629" s="37"/>
      <c r="F629" s="38"/>
      <c r="G629" s="38"/>
      <c r="H629" s="38"/>
      <c r="I629" s="37"/>
      <c r="J629" s="38"/>
      <c r="K629" s="38"/>
      <c r="L629" s="38"/>
      <c r="M629" s="38"/>
      <c r="N629" s="38"/>
      <c r="O629" s="38"/>
      <c r="P629" s="38"/>
      <c r="Q629" s="38"/>
      <c r="R629" s="37"/>
      <c r="S629" s="39"/>
    </row>
    <row r="630" spans="1:19" ht="12.75">
      <c r="A630" s="16"/>
      <c r="E630" s="37"/>
      <c r="F630" s="38"/>
      <c r="G630" s="38"/>
      <c r="H630" s="38"/>
      <c r="I630" s="37"/>
      <c r="J630" s="38"/>
      <c r="K630" s="38"/>
      <c r="L630" s="38"/>
      <c r="M630" s="38"/>
      <c r="N630" s="38"/>
      <c r="O630" s="38"/>
      <c r="P630" s="38"/>
      <c r="Q630" s="38"/>
      <c r="R630" s="37"/>
      <c r="S630" s="39"/>
    </row>
    <row r="631" spans="1:19" ht="12.75">
      <c r="A631" s="16"/>
      <c r="E631" s="37"/>
      <c r="F631" s="38"/>
      <c r="G631" s="38"/>
      <c r="H631" s="38"/>
      <c r="I631" s="37"/>
      <c r="J631" s="38"/>
      <c r="K631" s="38"/>
      <c r="L631" s="38"/>
      <c r="M631" s="38"/>
      <c r="N631" s="38"/>
      <c r="O631" s="38"/>
      <c r="P631" s="38"/>
      <c r="Q631" s="38"/>
      <c r="R631" s="37"/>
      <c r="S631" s="39"/>
    </row>
    <row r="632" spans="1:19" ht="12.75">
      <c r="A632" s="16"/>
      <c r="E632" s="37"/>
      <c r="F632" s="38"/>
      <c r="G632" s="38"/>
      <c r="H632" s="38"/>
      <c r="I632" s="37"/>
      <c r="J632" s="38"/>
      <c r="K632" s="38"/>
      <c r="L632" s="38"/>
      <c r="M632" s="38"/>
      <c r="N632" s="38"/>
      <c r="O632" s="38"/>
      <c r="P632" s="38"/>
      <c r="Q632" s="38"/>
      <c r="R632" s="37"/>
      <c r="S632" s="39"/>
    </row>
    <row r="633" spans="1:19" ht="12.75">
      <c r="A633" s="16"/>
      <c r="E633" s="37"/>
      <c r="F633" s="38"/>
      <c r="G633" s="38"/>
      <c r="H633" s="38"/>
      <c r="I633" s="37"/>
      <c r="J633" s="38"/>
      <c r="K633" s="38"/>
      <c r="L633" s="38"/>
      <c r="M633" s="38"/>
      <c r="N633" s="38"/>
      <c r="O633" s="38"/>
      <c r="P633" s="38"/>
      <c r="Q633" s="38"/>
      <c r="R633" s="37"/>
      <c r="S633" s="39"/>
    </row>
    <row r="634" spans="1:19" ht="12.75">
      <c r="A634" s="16"/>
      <c r="E634" s="37"/>
      <c r="F634" s="38"/>
      <c r="G634" s="38"/>
      <c r="H634" s="38"/>
      <c r="I634" s="37"/>
      <c r="J634" s="38"/>
      <c r="K634" s="38"/>
      <c r="L634" s="38"/>
      <c r="M634" s="38"/>
      <c r="N634" s="38"/>
      <c r="O634" s="38"/>
      <c r="P634" s="38"/>
      <c r="Q634" s="38"/>
      <c r="R634" s="37"/>
      <c r="S634" s="39"/>
    </row>
    <row r="635" spans="1:19" ht="12.75">
      <c r="A635" s="16"/>
      <c r="E635" s="37"/>
      <c r="F635" s="38"/>
      <c r="G635" s="38"/>
      <c r="H635" s="38"/>
      <c r="I635" s="37"/>
      <c r="J635" s="38"/>
      <c r="K635" s="38"/>
      <c r="L635" s="38"/>
      <c r="M635" s="38"/>
      <c r="N635" s="38"/>
      <c r="O635" s="38"/>
      <c r="P635" s="38"/>
      <c r="Q635" s="38"/>
      <c r="R635" s="37"/>
      <c r="S635" s="39"/>
    </row>
    <row r="636" spans="1:19" ht="12.75">
      <c r="A636" s="16"/>
      <c r="E636" s="37"/>
      <c r="F636" s="38"/>
      <c r="G636" s="38"/>
      <c r="H636" s="38"/>
      <c r="I636" s="37"/>
      <c r="J636" s="38"/>
      <c r="K636" s="38"/>
      <c r="L636" s="38"/>
      <c r="M636" s="38"/>
      <c r="N636" s="38"/>
      <c r="O636" s="38"/>
      <c r="P636" s="38"/>
      <c r="Q636" s="38"/>
      <c r="R636" s="37"/>
      <c r="S636" s="39"/>
    </row>
    <row r="637" spans="1:19" ht="12.75">
      <c r="A637" s="16"/>
      <c r="E637" s="37"/>
      <c r="F637" s="38"/>
      <c r="G637" s="38"/>
      <c r="H637" s="38"/>
      <c r="I637" s="37"/>
      <c r="J637" s="38"/>
      <c r="K637" s="38"/>
      <c r="L637" s="38"/>
      <c r="M637" s="38"/>
      <c r="N637" s="38"/>
      <c r="O637" s="38"/>
      <c r="P637" s="38"/>
      <c r="Q637" s="38"/>
      <c r="R637" s="37"/>
      <c r="S637" s="39"/>
    </row>
    <row r="638" spans="1:19" ht="12.75">
      <c r="A638" s="16"/>
      <c r="E638" s="37"/>
      <c r="F638" s="38"/>
      <c r="G638" s="38"/>
      <c r="H638" s="38"/>
      <c r="I638" s="37"/>
      <c r="J638" s="38"/>
      <c r="K638" s="38"/>
      <c r="L638" s="38"/>
      <c r="M638" s="38"/>
      <c r="N638" s="38"/>
      <c r="O638" s="38"/>
      <c r="P638" s="38"/>
      <c r="Q638" s="38"/>
      <c r="R638" s="37"/>
      <c r="S638" s="39"/>
    </row>
    <row r="639" spans="1:19" ht="12.75">
      <c r="A639" s="16"/>
      <c r="E639" s="37"/>
      <c r="F639" s="38"/>
      <c r="G639" s="38"/>
      <c r="H639" s="38"/>
      <c r="I639" s="37"/>
      <c r="J639" s="38"/>
      <c r="K639" s="38"/>
      <c r="L639" s="38"/>
      <c r="M639" s="38"/>
      <c r="N639" s="38"/>
      <c r="O639" s="38"/>
      <c r="P639" s="38"/>
      <c r="Q639" s="38"/>
      <c r="R639" s="37"/>
      <c r="S639" s="39"/>
    </row>
    <row r="640" spans="1:19" ht="12.75">
      <c r="A640" s="16"/>
      <c r="E640" s="37"/>
      <c r="F640" s="38"/>
      <c r="G640" s="38"/>
      <c r="H640" s="38"/>
      <c r="I640" s="37"/>
      <c r="J640" s="38"/>
      <c r="K640" s="38"/>
      <c r="L640" s="38"/>
      <c r="M640" s="38"/>
      <c r="N640" s="38"/>
      <c r="O640" s="38"/>
      <c r="P640" s="38"/>
      <c r="Q640" s="38"/>
      <c r="R640" s="37"/>
      <c r="S640" s="39"/>
    </row>
    <row r="641" spans="1:19" ht="12.75">
      <c r="A641" s="16"/>
      <c r="E641" s="37"/>
      <c r="F641" s="38"/>
      <c r="G641" s="38"/>
      <c r="H641" s="38"/>
      <c r="I641" s="37"/>
      <c r="J641" s="38"/>
      <c r="K641" s="38"/>
      <c r="L641" s="38"/>
      <c r="M641" s="38"/>
      <c r="N641" s="38"/>
      <c r="O641" s="38"/>
      <c r="P641" s="38"/>
      <c r="Q641" s="38"/>
      <c r="R641" s="37"/>
      <c r="S641" s="39"/>
    </row>
    <row r="642" spans="1:19" ht="12.75">
      <c r="A642" s="16"/>
      <c r="E642" s="37"/>
      <c r="F642" s="38"/>
      <c r="G642" s="38"/>
      <c r="H642" s="38"/>
      <c r="I642" s="37"/>
      <c r="J642" s="38"/>
      <c r="K642" s="38"/>
      <c r="L642" s="38"/>
      <c r="M642" s="38"/>
      <c r="N642" s="38"/>
      <c r="O642" s="38"/>
      <c r="P642" s="38"/>
      <c r="Q642" s="38"/>
      <c r="R642" s="37"/>
      <c r="S642" s="39"/>
    </row>
    <row r="643" spans="1:19" ht="12.75">
      <c r="A643" s="16"/>
      <c r="E643" s="37"/>
      <c r="F643" s="38"/>
      <c r="G643" s="38"/>
      <c r="H643" s="38"/>
      <c r="I643" s="37"/>
      <c r="J643" s="38"/>
      <c r="K643" s="38"/>
      <c r="L643" s="38"/>
      <c r="M643" s="38"/>
      <c r="N643" s="38"/>
      <c r="O643" s="38"/>
      <c r="P643" s="38"/>
      <c r="Q643" s="38"/>
      <c r="R643" s="37"/>
      <c r="S643" s="39"/>
    </row>
    <row r="644" spans="1:19" ht="12.75">
      <c r="A644" s="16"/>
      <c r="E644" s="37"/>
      <c r="F644" s="38"/>
      <c r="G644" s="38"/>
      <c r="H644" s="38"/>
      <c r="I644" s="37"/>
      <c r="J644" s="38"/>
      <c r="K644" s="38"/>
      <c r="L644" s="38"/>
      <c r="M644" s="38"/>
      <c r="N644" s="38"/>
      <c r="O644" s="38"/>
      <c r="P644" s="38"/>
      <c r="Q644" s="38"/>
      <c r="R644" s="37"/>
      <c r="S644" s="39"/>
    </row>
    <row r="645" spans="1:19" ht="12.75">
      <c r="A645" s="16"/>
      <c r="E645" s="37"/>
      <c r="F645" s="38"/>
      <c r="G645" s="38"/>
      <c r="H645" s="38"/>
      <c r="I645" s="37"/>
      <c r="J645" s="38"/>
      <c r="K645" s="38"/>
      <c r="L645" s="38"/>
      <c r="M645" s="38"/>
      <c r="N645" s="38"/>
      <c r="O645" s="38"/>
      <c r="P645" s="38"/>
      <c r="Q645" s="38"/>
      <c r="R645" s="37"/>
      <c r="S645" s="39"/>
    </row>
    <row r="646" spans="1:19" ht="12.75">
      <c r="A646" s="16"/>
      <c r="E646" s="37"/>
      <c r="F646" s="38"/>
      <c r="G646" s="38"/>
      <c r="H646" s="38"/>
      <c r="I646" s="37"/>
      <c r="J646" s="38"/>
      <c r="K646" s="38"/>
      <c r="L646" s="38"/>
      <c r="M646" s="38"/>
      <c r="N646" s="38"/>
      <c r="O646" s="38"/>
      <c r="P646" s="38"/>
      <c r="Q646" s="38"/>
      <c r="R646" s="37"/>
      <c r="S646" s="39"/>
    </row>
    <row r="647" spans="1:19" ht="12.75">
      <c r="A647" s="16"/>
      <c r="E647" s="37"/>
      <c r="F647" s="38"/>
      <c r="G647" s="38"/>
      <c r="H647" s="38"/>
      <c r="I647" s="37"/>
      <c r="J647" s="38"/>
      <c r="K647" s="38"/>
      <c r="L647" s="38"/>
      <c r="M647" s="38"/>
      <c r="N647" s="38"/>
      <c r="O647" s="38"/>
      <c r="P647" s="38"/>
      <c r="Q647" s="38"/>
      <c r="R647" s="37"/>
      <c r="S647" s="39"/>
    </row>
    <row r="648" spans="1:19" ht="12.75">
      <c r="A648" s="16"/>
      <c r="E648" s="37"/>
      <c r="F648" s="38"/>
      <c r="G648" s="38"/>
      <c r="H648" s="38"/>
      <c r="I648" s="37"/>
      <c r="J648" s="38"/>
      <c r="K648" s="38"/>
      <c r="L648" s="38"/>
      <c r="M648" s="38"/>
      <c r="N648" s="38"/>
      <c r="O648" s="38"/>
      <c r="P648" s="38"/>
      <c r="Q648" s="38"/>
      <c r="R648" s="37"/>
      <c r="S648" s="39"/>
    </row>
    <row r="649" spans="1:19" ht="12.75">
      <c r="A649" s="16"/>
      <c r="E649" s="37"/>
      <c r="F649" s="38"/>
      <c r="G649" s="38"/>
      <c r="H649" s="38"/>
      <c r="I649" s="37"/>
      <c r="J649" s="38"/>
      <c r="K649" s="38"/>
      <c r="L649" s="38"/>
      <c r="M649" s="38"/>
      <c r="N649" s="38"/>
      <c r="O649" s="38"/>
      <c r="P649" s="38"/>
      <c r="Q649" s="38"/>
      <c r="R649" s="37"/>
      <c r="S649" s="39"/>
    </row>
    <row r="650" spans="1:19" ht="12.75">
      <c r="A650" s="16"/>
      <c r="E650" s="37"/>
      <c r="F650" s="38"/>
      <c r="G650" s="38"/>
      <c r="H650" s="38"/>
      <c r="I650" s="37"/>
      <c r="J650" s="38"/>
      <c r="K650" s="38"/>
      <c r="L650" s="38"/>
      <c r="M650" s="38"/>
      <c r="N650" s="38"/>
      <c r="O650" s="38"/>
      <c r="P650" s="38"/>
      <c r="Q650" s="38"/>
      <c r="R650" s="37"/>
      <c r="S650" s="39"/>
    </row>
    <row r="651" spans="1:19" ht="12.75">
      <c r="A651" s="16"/>
      <c r="E651" s="37"/>
      <c r="F651" s="38"/>
      <c r="G651" s="38"/>
      <c r="H651" s="38"/>
      <c r="I651" s="37"/>
      <c r="J651" s="38"/>
      <c r="K651" s="38"/>
      <c r="L651" s="38"/>
      <c r="M651" s="38"/>
      <c r="N651" s="38"/>
      <c r="O651" s="38"/>
      <c r="P651" s="38"/>
      <c r="Q651" s="38"/>
      <c r="R651" s="37"/>
      <c r="S651" s="39"/>
    </row>
    <row r="652" spans="1:19" ht="12.75">
      <c r="A652" s="16"/>
      <c r="E652" s="37"/>
      <c r="F652" s="38"/>
      <c r="G652" s="38"/>
      <c r="H652" s="38"/>
      <c r="I652" s="37"/>
      <c r="J652" s="38"/>
      <c r="K652" s="38"/>
      <c r="L652" s="38"/>
      <c r="M652" s="38"/>
      <c r="N652" s="38"/>
      <c r="O652" s="38"/>
      <c r="P652" s="38"/>
      <c r="Q652" s="38"/>
      <c r="R652" s="37"/>
      <c r="S652" s="39"/>
    </row>
    <row r="653" spans="1:19" ht="12.75">
      <c r="A653" s="16"/>
      <c r="E653" s="37"/>
      <c r="F653" s="38"/>
      <c r="G653" s="38"/>
      <c r="H653" s="38"/>
      <c r="I653" s="37"/>
      <c r="J653" s="38"/>
      <c r="K653" s="38"/>
      <c r="L653" s="38"/>
      <c r="M653" s="38"/>
      <c r="N653" s="38"/>
      <c r="O653" s="38"/>
      <c r="P653" s="38"/>
      <c r="Q653" s="38"/>
      <c r="R653" s="37"/>
      <c r="S653" s="39"/>
    </row>
    <row r="654" spans="1:19" ht="12.75">
      <c r="A654" s="16"/>
      <c r="E654" s="37"/>
      <c r="F654" s="38"/>
      <c r="G654" s="38"/>
      <c r="H654" s="38"/>
      <c r="I654" s="37"/>
      <c r="J654" s="38"/>
      <c r="K654" s="38"/>
      <c r="L654" s="38"/>
      <c r="M654" s="38"/>
      <c r="N654" s="38"/>
      <c r="O654" s="38"/>
      <c r="P654" s="38"/>
      <c r="Q654" s="38"/>
      <c r="R654" s="37"/>
      <c r="S654" s="39"/>
    </row>
    <row r="655" spans="1:19" ht="12.75">
      <c r="A655" s="16"/>
      <c r="E655" s="37"/>
      <c r="F655" s="38"/>
      <c r="G655" s="38"/>
      <c r="H655" s="38"/>
      <c r="I655" s="37"/>
      <c r="J655" s="38"/>
      <c r="K655" s="38"/>
      <c r="L655" s="38"/>
      <c r="M655" s="38"/>
      <c r="N655" s="38"/>
      <c r="O655" s="38"/>
      <c r="P655" s="38"/>
      <c r="Q655" s="38"/>
      <c r="R655" s="37"/>
      <c r="S655" s="39"/>
    </row>
    <row r="656" spans="1:19" ht="12.75">
      <c r="A656" s="16"/>
      <c r="E656" s="37"/>
      <c r="F656" s="38"/>
      <c r="G656" s="38"/>
      <c r="H656" s="38"/>
      <c r="I656" s="37"/>
      <c r="J656" s="38"/>
      <c r="K656" s="38"/>
      <c r="L656" s="38"/>
      <c r="M656" s="38"/>
      <c r="N656" s="38"/>
      <c r="O656" s="38"/>
      <c r="P656" s="38"/>
      <c r="Q656" s="38"/>
      <c r="R656" s="37"/>
      <c r="S656" s="39"/>
    </row>
    <row r="657" spans="1:19" ht="12.75">
      <c r="A657" s="16"/>
      <c r="E657" s="37"/>
      <c r="F657" s="38"/>
      <c r="G657" s="38"/>
      <c r="H657" s="38"/>
      <c r="I657" s="37"/>
      <c r="J657" s="38"/>
      <c r="K657" s="38"/>
      <c r="L657" s="38"/>
      <c r="M657" s="38"/>
      <c r="N657" s="38"/>
      <c r="O657" s="38"/>
      <c r="P657" s="38"/>
      <c r="Q657" s="38"/>
      <c r="R657" s="37"/>
      <c r="S657" s="39"/>
    </row>
    <row r="658" spans="1:19" ht="12.75">
      <c r="A658" s="16"/>
      <c r="E658" s="37"/>
      <c r="F658" s="38"/>
      <c r="G658" s="38"/>
      <c r="H658" s="38"/>
      <c r="I658" s="37"/>
      <c r="J658" s="38"/>
      <c r="K658" s="38"/>
      <c r="L658" s="38"/>
      <c r="M658" s="38"/>
      <c r="N658" s="38"/>
      <c r="O658" s="38"/>
      <c r="P658" s="38"/>
      <c r="Q658" s="38"/>
      <c r="R658" s="37"/>
      <c r="S658" s="39"/>
    </row>
    <row r="659" spans="1:19" ht="12.75">
      <c r="A659" s="16"/>
      <c r="E659" s="37"/>
      <c r="F659" s="38"/>
      <c r="G659" s="38"/>
      <c r="H659" s="38"/>
      <c r="I659" s="37"/>
      <c r="J659" s="38"/>
      <c r="K659" s="38"/>
      <c r="L659" s="38"/>
      <c r="M659" s="38"/>
      <c r="N659" s="38"/>
      <c r="O659" s="38"/>
      <c r="P659" s="38"/>
      <c r="Q659" s="38"/>
      <c r="R659" s="37"/>
      <c r="S659" s="39"/>
    </row>
    <row r="660" spans="1:19" ht="12.75">
      <c r="A660" s="16"/>
      <c r="E660" s="37"/>
      <c r="F660" s="38"/>
      <c r="G660" s="38"/>
      <c r="H660" s="38"/>
      <c r="I660" s="37"/>
      <c r="J660" s="38"/>
      <c r="K660" s="38"/>
      <c r="L660" s="38"/>
      <c r="M660" s="38"/>
      <c r="N660" s="38"/>
      <c r="O660" s="38"/>
      <c r="P660" s="38"/>
      <c r="Q660" s="38"/>
      <c r="R660" s="37"/>
      <c r="S660" s="39"/>
    </row>
    <row r="661" spans="1:19" ht="12.75">
      <c r="A661" s="16"/>
      <c r="E661" s="37"/>
      <c r="F661" s="38"/>
      <c r="G661" s="38"/>
      <c r="H661" s="38"/>
      <c r="I661" s="37"/>
      <c r="J661" s="38"/>
      <c r="K661" s="38"/>
      <c r="L661" s="38"/>
      <c r="M661" s="38"/>
      <c r="N661" s="38"/>
      <c r="O661" s="38"/>
      <c r="P661" s="38"/>
      <c r="Q661" s="38"/>
      <c r="R661" s="37"/>
      <c r="S661" s="39"/>
    </row>
    <row r="662" spans="1:19" ht="12.75">
      <c r="A662" s="16"/>
      <c r="E662" s="37"/>
      <c r="F662" s="38"/>
      <c r="G662" s="38"/>
      <c r="H662" s="38"/>
      <c r="I662" s="37"/>
      <c r="J662" s="38"/>
      <c r="K662" s="38"/>
      <c r="L662" s="38"/>
      <c r="M662" s="38"/>
      <c r="N662" s="38"/>
      <c r="O662" s="38"/>
      <c r="P662" s="38"/>
      <c r="Q662" s="38"/>
      <c r="R662" s="37"/>
      <c r="S662" s="39"/>
    </row>
    <row r="663" spans="1:19" ht="12.75">
      <c r="A663" s="16"/>
      <c r="E663" s="37"/>
      <c r="F663" s="38"/>
      <c r="G663" s="38"/>
      <c r="H663" s="38"/>
      <c r="I663" s="37"/>
      <c r="J663" s="38"/>
      <c r="K663" s="38"/>
      <c r="L663" s="38"/>
      <c r="M663" s="38"/>
      <c r="N663" s="38"/>
      <c r="O663" s="38"/>
      <c r="P663" s="38"/>
      <c r="Q663" s="38"/>
      <c r="R663" s="37"/>
      <c r="S663" s="39"/>
    </row>
    <row r="664" spans="1:19" ht="12.75">
      <c r="A664" s="16"/>
      <c r="E664" s="37"/>
      <c r="F664" s="38"/>
      <c r="G664" s="38"/>
      <c r="H664" s="38"/>
      <c r="I664" s="37"/>
      <c r="J664" s="38"/>
      <c r="K664" s="38"/>
      <c r="L664" s="38"/>
      <c r="M664" s="38"/>
      <c r="N664" s="38"/>
      <c r="O664" s="38"/>
      <c r="P664" s="38"/>
      <c r="Q664" s="38"/>
      <c r="R664" s="37"/>
      <c r="S664" s="39"/>
    </row>
    <row r="665" spans="1:19" ht="12.75">
      <c r="A665" s="16"/>
      <c r="E665" s="37"/>
      <c r="F665" s="38"/>
      <c r="G665" s="38"/>
      <c r="H665" s="38"/>
      <c r="I665" s="37"/>
      <c r="J665" s="38"/>
      <c r="K665" s="38"/>
      <c r="L665" s="38"/>
      <c r="M665" s="38"/>
      <c r="N665" s="38"/>
      <c r="O665" s="38"/>
      <c r="P665" s="38"/>
      <c r="Q665" s="38"/>
      <c r="R665" s="37"/>
      <c r="S665" s="39"/>
    </row>
    <row r="666" spans="1:19" ht="12.75">
      <c r="A666" s="16"/>
      <c r="E666" s="37"/>
      <c r="F666" s="38"/>
      <c r="G666" s="38"/>
      <c r="H666" s="38"/>
      <c r="I666" s="37"/>
      <c r="J666" s="38"/>
      <c r="K666" s="38"/>
      <c r="L666" s="38"/>
      <c r="M666" s="38"/>
      <c r="N666" s="38"/>
      <c r="O666" s="38"/>
      <c r="P666" s="38"/>
      <c r="Q666" s="38"/>
      <c r="R666" s="37"/>
      <c r="S666" s="39"/>
    </row>
    <row r="667" spans="1:19" ht="12.75">
      <c r="A667" s="16"/>
      <c r="E667" s="37"/>
      <c r="F667" s="38"/>
      <c r="G667" s="38"/>
      <c r="H667" s="38"/>
      <c r="I667" s="37"/>
      <c r="J667" s="38"/>
      <c r="K667" s="38"/>
      <c r="L667" s="38"/>
      <c r="M667" s="38"/>
      <c r="N667" s="38"/>
      <c r="O667" s="38"/>
      <c r="P667" s="38"/>
      <c r="Q667" s="38"/>
      <c r="R667" s="37"/>
      <c r="S667" s="39"/>
    </row>
    <row r="668" spans="1:19" ht="12.75">
      <c r="A668" s="16"/>
      <c r="E668" s="37"/>
      <c r="F668" s="38"/>
      <c r="G668" s="38"/>
      <c r="H668" s="38"/>
      <c r="I668" s="37"/>
      <c r="J668" s="38"/>
      <c r="K668" s="38"/>
      <c r="L668" s="38"/>
      <c r="M668" s="38"/>
      <c r="N668" s="38"/>
      <c r="O668" s="38"/>
      <c r="P668" s="38"/>
      <c r="Q668" s="38"/>
      <c r="R668" s="37"/>
      <c r="S668" s="39"/>
    </row>
    <row r="669" spans="1:19" ht="12.75">
      <c r="A669" s="16"/>
      <c r="E669" s="37"/>
      <c r="F669" s="38"/>
      <c r="G669" s="38"/>
      <c r="H669" s="38"/>
      <c r="I669" s="37"/>
      <c r="J669" s="38"/>
      <c r="K669" s="38"/>
      <c r="L669" s="38"/>
      <c r="M669" s="38"/>
      <c r="N669" s="38"/>
      <c r="O669" s="38"/>
      <c r="P669" s="38"/>
      <c r="Q669" s="38"/>
      <c r="R669" s="37"/>
      <c r="S669" s="39"/>
    </row>
    <row r="670" spans="1:19" ht="12.75">
      <c r="A670" s="16"/>
      <c r="E670" s="37"/>
      <c r="F670" s="38"/>
      <c r="G670" s="38"/>
      <c r="H670" s="38"/>
      <c r="I670" s="37"/>
      <c r="J670" s="38"/>
      <c r="K670" s="38"/>
      <c r="L670" s="38"/>
      <c r="M670" s="38"/>
      <c r="N670" s="38"/>
      <c r="O670" s="38"/>
      <c r="P670" s="38"/>
      <c r="Q670" s="38"/>
      <c r="R670" s="37"/>
      <c r="S670" s="39"/>
    </row>
    <row r="671" spans="1:19" ht="12.75">
      <c r="A671" s="16"/>
      <c r="E671" s="37"/>
      <c r="F671" s="38"/>
      <c r="G671" s="38"/>
      <c r="H671" s="38"/>
      <c r="I671" s="37"/>
      <c r="J671" s="38"/>
      <c r="K671" s="38"/>
      <c r="L671" s="38"/>
      <c r="M671" s="38"/>
      <c r="N671" s="38"/>
      <c r="O671" s="38"/>
      <c r="P671" s="38"/>
      <c r="Q671" s="38"/>
      <c r="R671" s="37"/>
      <c r="S671" s="39"/>
    </row>
    <row r="672" spans="1:19" ht="12.75">
      <c r="A672" s="16"/>
      <c r="E672" s="37"/>
      <c r="F672" s="38"/>
      <c r="G672" s="38"/>
      <c r="H672" s="38"/>
      <c r="I672" s="37"/>
      <c r="J672" s="38"/>
      <c r="K672" s="38"/>
      <c r="L672" s="38"/>
      <c r="M672" s="38"/>
      <c r="N672" s="38"/>
      <c r="O672" s="38"/>
      <c r="P672" s="38"/>
      <c r="Q672" s="38"/>
      <c r="R672" s="37"/>
      <c r="S672" s="39"/>
    </row>
    <row r="673" spans="1:19" ht="12.75">
      <c r="A673" s="16"/>
      <c r="E673" s="37"/>
      <c r="F673" s="38"/>
      <c r="G673" s="38"/>
      <c r="H673" s="38"/>
      <c r="I673" s="37"/>
      <c r="J673" s="38"/>
      <c r="K673" s="38"/>
      <c r="L673" s="38"/>
      <c r="M673" s="38"/>
      <c r="N673" s="38"/>
      <c r="O673" s="38"/>
      <c r="P673" s="38"/>
      <c r="Q673" s="38"/>
      <c r="R673" s="37"/>
      <c r="S673" s="39"/>
    </row>
    <row r="674" spans="1:19" ht="12.75">
      <c r="A674" s="16"/>
      <c r="E674" s="37"/>
      <c r="F674" s="38"/>
      <c r="G674" s="38"/>
      <c r="H674" s="38"/>
      <c r="I674" s="37"/>
      <c r="J674" s="38"/>
      <c r="K674" s="38"/>
      <c r="L674" s="38"/>
      <c r="M674" s="38"/>
      <c r="N674" s="38"/>
      <c r="O674" s="38"/>
      <c r="P674" s="38"/>
      <c r="Q674" s="38"/>
      <c r="R674" s="37"/>
      <c r="S674" s="39"/>
    </row>
    <row r="675" spans="1:19" ht="12.75">
      <c r="A675" s="16"/>
      <c r="E675" s="37"/>
      <c r="F675" s="38"/>
      <c r="G675" s="38"/>
      <c r="H675" s="38"/>
      <c r="I675" s="37"/>
      <c r="J675" s="38"/>
      <c r="K675" s="38"/>
      <c r="L675" s="38"/>
      <c r="M675" s="38"/>
      <c r="N675" s="38"/>
      <c r="O675" s="38"/>
      <c r="P675" s="38"/>
      <c r="Q675" s="38"/>
      <c r="R675" s="37"/>
      <c r="S675" s="39"/>
    </row>
    <row r="676" spans="1:19" ht="12.75">
      <c r="A676" s="16"/>
      <c r="E676" s="37"/>
      <c r="F676" s="38"/>
      <c r="G676" s="38"/>
      <c r="H676" s="38"/>
      <c r="I676" s="37"/>
      <c r="J676" s="38"/>
      <c r="K676" s="38"/>
      <c r="L676" s="38"/>
      <c r="M676" s="38"/>
      <c r="N676" s="38"/>
      <c r="O676" s="38"/>
      <c r="P676" s="38"/>
      <c r="Q676" s="38"/>
      <c r="R676" s="37"/>
      <c r="S676" s="39"/>
    </row>
    <row r="677" spans="1:19" ht="12.75">
      <c r="A677" s="16"/>
      <c r="E677" s="37"/>
      <c r="F677" s="38"/>
      <c r="G677" s="38"/>
      <c r="H677" s="38"/>
      <c r="I677" s="37"/>
      <c r="J677" s="38"/>
      <c r="K677" s="38"/>
      <c r="L677" s="38"/>
      <c r="M677" s="38"/>
      <c r="N677" s="38"/>
      <c r="O677" s="38"/>
      <c r="P677" s="38"/>
      <c r="Q677" s="38"/>
      <c r="R677" s="37"/>
      <c r="S677" s="39"/>
    </row>
    <row r="678" spans="1:19" ht="12.75">
      <c r="A678" s="16"/>
      <c r="E678" s="37"/>
      <c r="F678" s="38"/>
      <c r="G678" s="38"/>
      <c r="H678" s="38"/>
      <c r="I678" s="37"/>
      <c r="J678" s="38"/>
      <c r="K678" s="38"/>
      <c r="L678" s="38"/>
      <c r="M678" s="38"/>
      <c r="N678" s="38"/>
      <c r="O678" s="38"/>
      <c r="P678" s="38"/>
      <c r="Q678" s="38"/>
      <c r="R678" s="37"/>
      <c r="S678" s="39"/>
    </row>
    <row r="679" spans="1:19" ht="12.75">
      <c r="A679" s="16"/>
      <c r="E679" s="37"/>
      <c r="F679" s="38"/>
      <c r="G679" s="38"/>
      <c r="H679" s="38"/>
      <c r="I679" s="37"/>
      <c r="J679" s="38"/>
      <c r="K679" s="38"/>
      <c r="L679" s="38"/>
      <c r="M679" s="38"/>
      <c r="N679" s="38"/>
      <c r="O679" s="38"/>
      <c r="P679" s="38"/>
      <c r="Q679" s="38"/>
      <c r="R679" s="37"/>
      <c r="S679" s="39"/>
    </row>
    <row r="680" spans="1:19" ht="12.75">
      <c r="A680" s="16"/>
      <c r="E680" s="37"/>
      <c r="F680" s="38"/>
      <c r="G680" s="38"/>
      <c r="H680" s="38"/>
      <c r="I680" s="37"/>
      <c r="J680" s="38"/>
      <c r="K680" s="38"/>
      <c r="L680" s="38"/>
      <c r="M680" s="38"/>
      <c r="N680" s="38"/>
      <c r="O680" s="38"/>
      <c r="P680" s="38"/>
      <c r="Q680" s="38"/>
      <c r="R680" s="37"/>
      <c r="S680" s="39"/>
    </row>
    <row r="681" spans="1:19" ht="12.75">
      <c r="A681" s="16"/>
      <c r="E681" s="37"/>
      <c r="F681" s="38"/>
      <c r="G681" s="38"/>
      <c r="H681" s="38"/>
      <c r="I681" s="37"/>
      <c r="J681" s="38"/>
      <c r="K681" s="38"/>
      <c r="L681" s="38"/>
      <c r="M681" s="38"/>
      <c r="N681" s="38"/>
      <c r="O681" s="38"/>
      <c r="P681" s="38"/>
      <c r="Q681" s="38"/>
      <c r="R681" s="37"/>
      <c r="S681" s="39"/>
    </row>
    <row r="682" spans="1:19" ht="12.75">
      <c r="A682" s="16"/>
      <c r="E682" s="37"/>
      <c r="F682" s="38"/>
      <c r="G682" s="38"/>
      <c r="H682" s="38"/>
      <c r="I682" s="37"/>
      <c r="J682" s="38"/>
      <c r="K682" s="38"/>
      <c r="L682" s="38"/>
      <c r="M682" s="38"/>
      <c r="N682" s="38"/>
      <c r="O682" s="38"/>
      <c r="P682" s="38"/>
      <c r="Q682" s="38"/>
      <c r="R682" s="37"/>
      <c r="S682" s="39"/>
    </row>
    <row r="683" spans="1:19" ht="12.75">
      <c r="A683" s="16"/>
      <c r="E683" s="37"/>
      <c r="F683" s="38"/>
      <c r="G683" s="38"/>
      <c r="H683" s="38"/>
      <c r="I683" s="37"/>
      <c r="J683" s="38"/>
      <c r="K683" s="38"/>
      <c r="L683" s="38"/>
      <c r="M683" s="38"/>
      <c r="N683" s="38"/>
      <c r="O683" s="38"/>
      <c r="P683" s="38"/>
      <c r="Q683" s="38"/>
      <c r="R683" s="37"/>
      <c r="S683" s="39"/>
    </row>
    <row r="684" spans="1:19" ht="12.75">
      <c r="A684" s="16"/>
      <c r="E684" s="37"/>
      <c r="F684" s="38"/>
      <c r="G684" s="38"/>
      <c r="H684" s="38"/>
      <c r="I684" s="37"/>
      <c r="J684" s="38"/>
      <c r="K684" s="38"/>
      <c r="L684" s="38"/>
      <c r="M684" s="38"/>
      <c r="N684" s="38"/>
      <c r="O684" s="38"/>
      <c r="P684" s="38"/>
      <c r="Q684" s="38"/>
      <c r="R684" s="37"/>
      <c r="S684" s="39"/>
    </row>
    <row r="685" spans="1:19" ht="12.75">
      <c r="A685" s="16"/>
      <c r="E685" s="37"/>
      <c r="F685" s="38"/>
      <c r="G685" s="38"/>
      <c r="H685" s="38"/>
      <c r="I685" s="37"/>
      <c r="J685" s="38"/>
      <c r="K685" s="38"/>
      <c r="L685" s="38"/>
      <c r="M685" s="38"/>
      <c r="N685" s="38"/>
      <c r="O685" s="38"/>
      <c r="P685" s="38"/>
      <c r="Q685" s="38"/>
      <c r="R685" s="37"/>
      <c r="S685" s="39"/>
    </row>
    <row r="686" spans="1:19" ht="12.75">
      <c r="A686" s="16"/>
      <c r="E686" s="37"/>
      <c r="F686" s="38"/>
      <c r="G686" s="38"/>
      <c r="H686" s="38"/>
      <c r="I686" s="37"/>
      <c r="J686" s="38"/>
      <c r="K686" s="38"/>
      <c r="L686" s="38"/>
      <c r="M686" s="38"/>
      <c r="N686" s="38"/>
      <c r="O686" s="38"/>
      <c r="P686" s="38"/>
      <c r="Q686" s="38"/>
      <c r="R686" s="37"/>
      <c r="S686" s="39"/>
    </row>
    <row r="687" spans="1:19" ht="12.75">
      <c r="A687" s="16"/>
      <c r="E687" s="37"/>
      <c r="F687" s="38"/>
      <c r="G687" s="38"/>
      <c r="H687" s="38"/>
      <c r="I687" s="37"/>
      <c r="J687" s="38"/>
      <c r="K687" s="38"/>
      <c r="L687" s="38"/>
      <c r="M687" s="38"/>
      <c r="N687" s="38"/>
      <c r="O687" s="38"/>
      <c r="P687" s="38"/>
      <c r="Q687" s="38"/>
      <c r="R687" s="37"/>
      <c r="S687" s="39"/>
    </row>
    <row r="688" spans="1:19" ht="12.75">
      <c r="A688" s="16"/>
      <c r="E688" s="37"/>
      <c r="F688" s="38"/>
      <c r="G688" s="38"/>
      <c r="H688" s="38"/>
      <c r="I688" s="37"/>
      <c r="J688" s="38"/>
      <c r="K688" s="38"/>
      <c r="L688" s="38"/>
      <c r="M688" s="38"/>
      <c r="N688" s="38"/>
      <c r="O688" s="38"/>
      <c r="P688" s="38"/>
      <c r="Q688" s="38"/>
      <c r="R688" s="37"/>
      <c r="S688" s="39"/>
    </row>
    <row r="689" spans="1:19" ht="12.75">
      <c r="A689" s="16"/>
      <c r="E689" s="37"/>
      <c r="F689" s="38"/>
      <c r="G689" s="38"/>
      <c r="H689" s="38"/>
      <c r="I689" s="37"/>
      <c r="J689" s="38"/>
      <c r="K689" s="38"/>
      <c r="L689" s="38"/>
      <c r="M689" s="38"/>
      <c r="N689" s="38"/>
      <c r="O689" s="38"/>
      <c r="P689" s="38"/>
      <c r="Q689" s="38"/>
      <c r="R689" s="37"/>
      <c r="S689" s="39"/>
    </row>
    <row r="690" spans="1:19" ht="12.75">
      <c r="A690" s="16"/>
      <c r="E690" s="37"/>
      <c r="F690" s="38"/>
      <c r="G690" s="38"/>
      <c r="H690" s="38"/>
      <c r="I690" s="37"/>
      <c r="J690" s="38"/>
      <c r="K690" s="38"/>
      <c r="L690" s="38"/>
      <c r="M690" s="38"/>
      <c r="N690" s="38"/>
      <c r="O690" s="38"/>
      <c r="P690" s="38"/>
      <c r="Q690" s="38"/>
      <c r="R690" s="37"/>
      <c r="S690" s="39"/>
    </row>
    <row r="691" spans="1:19" ht="12.75">
      <c r="A691" s="16"/>
      <c r="E691" s="37"/>
      <c r="F691" s="38"/>
      <c r="G691" s="38"/>
      <c r="H691" s="38"/>
      <c r="I691" s="37"/>
      <c r="J691" s="38"/>
      <c r="K691" s="38"/>
      <c r="L691" s="38"/>
      <c r="M691" s="38"/>
      <c r="N691" s="38"/>
      <c r="O691" s="38"/>
      <c r="P691" s="38"/>
      <c r="Q691" s="38"/>
      <c r="R691" s="37"/>
      <c r="S691" s="39"/>
    </row>
    <row r="692" spans="1:19" ht="12.75">
      <c r="A692" s="16"/>
      <c r="E692" s="37"/>
      <c r="F692" s="38"/>
      <c r="G692" s="38"/>
      <c r="H692" s="38"/>
      <c r="I692" s="37"/>
      <c r="J692" s="38"/>
      <c r="K692" s="38"/>
      <c r="L692" s="38"/>
      <c r="M692" s="38"/>
      <c r="N692" s="38"/>
      <c r="O692" s="38"/>
      <c r="P692" s="38"/>
      <c r="Q692" s="38"/>
      <c r="R692" s="37"/>
      <c r="S692" s="39"/>
    </row>
    <row r="693" spans="1:19" ht="12.75">
      <c r="A693" s="16"/>
      <c r="E693" s="37"/>
      <c r="F693" s="38"/>
      <c r="G693" s="38"/>
      <c r="H693" s="38"/>
      <c r="I693" s="37"/>
      <c r="J693" s="38"/>
      <c r="K693" s="38"/>
      <c r="L693" s="38"/>
      <c r="M693" s="38"/>
      <c r="N693" s="38"/>
      <c r="O693" s="38"/>
      <c r="P693" s="38"/>
      <c r="Q693" s="38"/>
      <c r="R693" s="37"/>
      <c r="S693" s="39"/>
    </row>
    <row r="694" spans="1:19" ht="12.75">
      <c r="A694" s="16"/>
      <c r="E694" s="37"/>
      <c r="F694" s="38"/>
      <c r="G694" s="38"/>
      <c r="H694" s="38"/>
      <c r="I694" s="37"/>
      <c r="J694" s="38"/>
      <c r="K694" s="38"/>
      <c r="L694" s="38"/>
      <c r="M694" s="38"/>
      <c r="N694" s="38"/>
      <c r="O694" s="38"/>
      <c r="P694" s="38"/>
      <c r="Q694" s="38"/>
      <c r="R694" s="37"/>
      <c r="S694" s="39"/>
    </row>
    <row r="695" spans="1:19" ht="12.75">
      <c r="A695" s="16"/>
      <c r="E695" s="37"/>
      <c r="F695" s="38"/>
      <c r="G695" s="38"/>
      <c r="H695" s="38"/>
      <c r="I695" s="37"/>
      <c r="J695" s="38"/>
      <c r="K695" s="38"/>
      <c r="L695" s="38"/>
      <c r="M695" s="38"/>
      <c r="N695" s="38"/>
      <c r="O695" s="38"/>
      <c r="P695" s="38"/>
      <c r="Q695" s="38"/>
      <c r="R695" s="37"/>
      <c r="S695" s="39"/>
    </row>
    <row r="696" spans="1:19" ht="12.75">
      <c r="A696" s="16"/>
      <c r="E696" s="37"/>
      <c r="F696" s="38"/>
      <c r="G696" s="38"/>
      <c r="H696" s="38"/>
      <c r="I696" s="37"/>
      <c r="J696" s="38"/>
      <c r="K696" s="38"/>
      <c r="L696" s="38"/>
      <c r="M696" s="38"/>
      <c r="N696" s="38"/>
      <c r="O696" s="38"/>
      <c r="P696" s="38"/>
      <c r="Q696" s="38"/>
      <c r="R696" s="37"/>
      <c r="S696" s="39"/>
    </row>
    <row r="697" spans="1:19" ht="12.75">
      <c r="A697" s="16"/>
      <c r="E697" s="37"/>
      <c r="F697" s="38"/>
      <c r="G697" s="38"/>
      <c r="H697" s="38"/>
      <c r="I697" s="37"/>
      <c r="J697" s="38"/>
      <c r="K697" s="38"/>
      <c r="L697" s="38"/>
      <c r="M697" s="38"/>
      <c r="N697" s="38"/>
      <c r="O697" s="38"/>
      <c r="P697" s="38"/>
      <c r="Q697" s="38"/>
      <c r="R697" s="37"/>
      <c r="S697" s="39"/>
    </row>
    <row r="698" spans="1:19" ht="12.75">
      <c r="A698" s="16"/>
      <c r="E698" s="37"/>
      <c r="F698" s="38"/>
      <c r="G698" s="38"/>
      <c r="H698" s="38"/>
      <c r="I698" s="37"/>
      <c r="J698" s="38"/>
      <c r="K698" s="38"/>
      <c r="L698" s="38"/>
      <c r="M698" s="38"/>
      <c r="N698" s="38"/>
      <c r="O698" s="38"/>
      <c r="P698" s="38"/>
      <c r="Q698" s="38"/>
      <c r="R698" s="37"/>
      <c r="S698" s="39"/>
    </row>
    <row r="699" spans="1:19" ht="12.75">
      <c r="A699" s="16"/>
      <c r="E699" s="37"/>
      <c r="F699" s="38"/>
      <c r="G699" s="38"/>
      <c r="H699" s="38"/>
      <c r="I699" s="37"/>
      <c r="J699" s="38"/>
      <c r="K699" s="38"/>
      <c r="L699" s="38"/>
      <c r="M699" s="38"/>
      <c r="N699" s="38"/>
      <c r="O699" s="38"/>
      <c r="P699" s="38"/>
      <c r="Q699" s="38"/>
      <c r="R699" s="37"/>
      <c r="S699" s="39"/>
    </row>
    <row r="700" spans="1:19" ht="12.75">
      <c r="A700" s="16"/>
      <c r="E700" s="37"/>
      <c r="F700" s="38"/>
      <c r="G700" s="38"/>
      <c r="H700" s="38"/>
      <c r="I700" s="37"/>
      <c r="J700" s="38"/>
      <c r="K700" s="38"/>
      <c r="L700" s="38"/>
      <c r="M700" s="38"/>
      <c r="N700" s="38"/>
      <c r="O700" s="38"/>
      <c r="P700" s="38"/>
      <c r="Q700" s="38"/>
      <c r="R700" s="37"/>
      <c r="S700" s="39"/>
    </row>
    <row r="701" spans="1:19" ht="12.75">
      <c r="A701" s="16"/>
      <c r="E701" s="37"/>
      <c r="F701" s="38"/>
      <c r="G701" s="38"/>
      <c r="H701" s="38"/>
      <c r="I701" s="37"/>
      <c r="J701" s="38"/>
      <c r="K701" s="38"/>
      <c r="L701" s="38"/>
      <c r="M701" s="38"/>
      <c r="N701" s="38"/>
      <c r="O701" s="38"/>
      <c r="P701" s="38"/>
      <c r="Q701" s="38"/>
      <c r="R701" s="37"/>
      <c r="S701" s="39"/>
    </row>
    <row r="702" spans="1:19" ht="12.75">
      <c r="A702" s="16"/>
      <c r="E702" s="37"/>
      <c r="F702" s="38"/>
      <c r="G702" s="38"/>
      <c r="H702" s="38"/>
      <c r="I702" s="37"/>
      <c r="J702" s="38"/>
      <c r="K702" s="38"/>
      <c r="L702" s="38"/>
      <c r="M702" s="38"/>
      <c r="N702" s="38"/>
      <c r="O702" s="38"/>
      <c r="P702" s="38"/>
      <c r="Q702" s="38"/>
      <c r="R702" s="37"/>
      <c r="S702" s="39"/>
    </row>
    <row r="703" spans="1:19" ht="12.75">
      <c r="A703" s="16"/>
      <c r="E703" s="37"/>
      <c r="F703" s="38"/>
      <c r="G703" s="38"/>
      <c r="H703" s="38"/>
      <c r="I703" s="37"/>
      <c r="J703" s="38"/>
      <c r="K703" s="38"/>
      <c r="L703" s="38"/>
      <c r="M703" s="38"/>
      <c r="N703" s="38"/>
      <c r="O703" s="38"/>
      <c r="P703" s="38"/>
      <c r="Q703" s="38"/>
      <c r="R703" s="37"/>
      <c r="S703" s="39"/>
    </row>
    <row r="704" spans="1:19" ht="12.75">
      <c r="A704" s="16"/>
      <c r="E704" s="37"/>
      <c r="F704" s="38"/>
      <c r="G704" s="38"/>
      <c r="H704" s="38"/>
      <c r="I704" s="37"/>
      <c r="J704" s="38"/>
      <c r="K704" s="38"/>
      <c r="L704" s="38"/>
      <c r="M704" s="38"/>
      <c r="N704" s="38"/>
      <c r="O704" s="38"/>
      <c r="P704" s="38"/>
      <c r="Q704" s="38"/>
      <c r="R704" s="37"/>
      <c r="S704" s="39"/>
    </row>
    <row r="705" spans="1:19" ht="12.75">
      <c r="A705" s="16"/>
      <c r="E705" s="37"/>
      <c r="F705" s="38"/>
      <c r="G705" s="38"/>
      <c r="H705" s="38"/>
      <c r="I705" s="37"/>
      <c r="J705" s="38"/>
      <c r="K705" s="38"/>
      <c r="L705" s="38"/>
      <c r="M705" s="38"/>
      <c r="N705" s="38"/>
      <c r="O705" s="38"/>
      <c r="P705" s="38"/>
      <c r="Q705" s="38"/>
      <c r="R705" s="37"/>
      <c r="S705" s="39"/>
    </row>
    <row r="706" spans="1:19" ht="12.75">
      <c r="A706" s="16"/>
      <c r="E706" s="37"/>
      <c r="F706" s="38"/>
      <c r="G706" s="38"/>
      <c r="H706" s="38"/>
      <c r="I706" s="37"/>
      <c r="J706" s="38"/>
      <c r="K706" s="38"/>
      <c r="L706" s="38"/>
      <c r="M706" s="38"/>
      <c r="N706" s="38"/>
      <c r="O706" s="38"/>
      <c r="P706" s="38"/>
      <c r="Q706" s="38"/>
      <c r="R706" s="37"/>
      <c r="S706" s="39"/>
    </row>
    <row r="707" spans="1:19" ht="12.75">
      <c r="A707" s="16"/>
      <c r="E707" s="37"/>
      <c r="F707" s="38"/>
      <c r="G707" s="38"/>
      <c r="H707" s="38"/>
      <c r="I707" s="37"/>
      <c r="J707" s="38"/>
      <c r="K707" s="38"/>
      <c r="L707" s="38"/>
      <c r="M707" s="38"/>
      <c r="N707" s="38"/>
      <c r="O707" s="38"/>
      <c r="P707" s="38"/>
      <c r="Q707" s="38"/>
      <c r="R707" s="37"/>
      <c r="S707" s="39"/>
    </row>
    <row r="708" spans="1:19" ht="12.75">
      <c r="A708" s="16"/>
      <c r="E708" s="37"/>
      <c r="F708" s="38"/>
      <c r="G708" s="38"/>
      <c r="H708" s="38"/>
      <c r="I708" s="37"/>
      <c r="J708" s="38"/>
      <c r="K708" s="38"/>
      <c r="L708" s="38"/>
      <c r="M708" s="38"/>
      <c r="N708" s="38"/>
      <c r="O708" s="38"/>
      <c r="P708" s="38"/>
      <c r="Q708" s="38"/>
      <c r="R708" s="37"/>
      <c r="S708" s="39"/>
    </row>
    <row r="709" spans="1:19" ht="12.75">
      <c r="A709" s="16"/>
      <c r="E709" s="37"/>
      <c r="F709" s="38"/>
      <c r="G709" s="38"/>
      <c r="H709" s="38"/>
      <c r="I709" s="37"/>
      <c r="J709" s="38"/>
      <c r="K709" s="38"/>
      <c r="L709" s="38"/>
      <c r="M709" s="38"/>
      <c r="N709" s="38"/>
      <c r="O709" s="38"/>
      <c r="P709" s="38"/>
      <c r="Q709" s="38"/>
      <c r="R709" s="37"/>
      <c r="S709" s="39"/>
    </row>
    <row r="710" spans="1:19" ht="12.75">
      <c r="A710" s="16"/>
      <c r="E710" s="37"/>
      <c r="F710" s="38"/>
      <c r="G710" s="38"/>
      <c r="H710" s="38"/>
      <c r="I710" s="37"/>
      <c r="J710" s="38"/>
      <c r="K710" s="38"/>
      <c r="L710" s="38"/>
      <c r="M710" s="38"/>
      <c r="N710" s="38"/>
      <c r="O710" s="38"/>
      <c r="P710" s="38"/>
      <c r="Q710" s="38"/>
      <c r="R710" s="37"/>
      <c r="S710" s="39"/>
    </row>
    <row r="711" spans="1:19" ht="12.75">
      <c r="A711" s="16"/>
      <c r="E711" s="37"/>
      <c r="F711" s="38"/>
      <c r="G711" s="38"/>
      <c r="H711" s="38"/>
      <c r="I711" s="37"/>
      <c r="J711" s="38"/>
      <c r="K711" s="38"/>
      <c r="L711" s="38"/>
      <c r="M711" s="38"/>
      <c r="N711" s="38"/>
      <c r="O711" s="38"/>
      <c r="P711" s="38"/>
      <c r="Q711" s="38"/>
      <c r="R711" s="37"/>
      <c r="S711" s="39"/>
    </row>
    <row r="712" spans="1:19" ht="12.75">
      <c r="A712" s="16"/>
      <c r="E712" s="37"/>
      <c r="F712" s="38"/>
      <c r="G712" s="38"/>
      <c r="H712" s="38"/>
      <c r="I712" s="37"/>
      <c r="J712" s="38"/>
      <c r="K712" s="38"/>
      <c r="L712" s="38"/>
      <c r="M712" s="38"/>
      <c r="N712" s="38"/>
      <c r="O712" s="38"/>
      <c r="P712" s="38"/>
      <c r="Q712" s="38"/>
      <c r="R712" s="37"/>
      <c r="S712" s="39"/>
    </row>
    <row r="713" spans="1:19" ht="12.75">
      <c r="A713" s="16"/>
      <c r="E713" s="37"/>
      <c r="F713" s="38"/>
      <c r="G713" s="38"/>
      <c r="H713" s="38"/>
      <c r="I713" s="37"/>
      <c r="J713" s="38"/>
      <c r="K713" s="38"/>
      <c r="L713" s="38"/>
      <c r="M713" s="38"/>
      <c r="N713" s="38"/>
      <c r="O713" s="38"/>
      <c r="P713" s="38"/>
      <c r="Q713" s="38"/>
      <c r="R713" s="37"/>
      <c r="S713" s="39"/>
    </row>
    <row r="714" spans="1:19" ht="12.75">
      <c r="A714" s="16"/>
      <c r="E714" s="37"/>
      <c r="F714" s="38"/>
      <c r="G714" s="38"/>
      <c r="H714" s="38"/>
      <c r="I714" s="37"/>
      <c r="J714" s="38"/>
      <c r="K714" s="38"/>
      <c r="L714" s="38"/>
      <c r="M714" s="38"/>
      <c r="N714" s="38"/>
      <c r="O714" s="38"/>
      <c r="P714" s="38"/>
      <c r="Q714" s="38"/>
      <c r="R714" s="37"/>
      <c r="S714" s="39"/>
    </row>
    <row r="715" spans="1:19" ht="12.75">
      <c r="A715" s="16"/>
      <c r="E715" s="37"/>
      <c r="F715" s="38"/>
      <c r="G715" s="38"/>
      <c r="H715" s="38"/>
      <c r="I715" s="37"/>
      <c r="J715" s="38"/>
      <c r="K715" s="38"/>
      <c r="L715" s="38"/>
      <c r="M715" s="38"/>
      <c r="N715" s="38"/>
      <c r="O715" s="38"/>
      <c r="P715" s="38"/>
      <c r="Q715" s="38"/>
      <c r="R715" s="37"/>
      <c r="S715" s="39"/>
    </row>
    <row r="716" spans="1:19" ht="12.75">
      <c r="A716" s="16"/>
      <c r="E716" s="37"/>
      <c r="F716" s="38"/>
      <c r="G716" s="38"/>
      <c r="H716" s="38"/>
      <c r="I716" s="37"/>
      <c r="J716" s="38"/>
      <c r="K716" s="38"/>
      <c r="L716" s="38"/>
      <c r="M716" s="38"/>
      <c r="N716" s="38"/>
      <c r="O716" s="38"/>
      <c r="P716" s="38"/>
      <c r="Q716" s="38"/>
      <c r="R716" s="37"/>
      <c r="S716" s="39"/>
    </row>
    <row r="717" spans="1:19" ht="12.75">
      <c r="A717" s="16"/>
      <c r="E717" s="37"/>
      <c r="F717" s="38"/>
      <c r="G717" s="38"/>
      <c r="H717" s="38"/>
      <c r="I717" s="37"/>
      <c r="J717" s="38"/>
      <c r="K717" s="38"/>
      <c r="L717" s="38"/>
      <c r="M717" s="38"/>
      <c r="N717" s="38"/>
      <c r="O717" s="38"/>
      <c r="P717" s="38"/>
      <c r="Q717" s="38"/>
      <c r="R717" s="37"/>
      <c r="S717" s="39"/>
    </row>
    <row r="718" spans="1:19" ht="12.75">
      <c r="A718" s="16"/>
      <c r="E718" s="37"/>
      <c r="F718" s="38"/>
      <c r="G718" s="38"/>
      <c r="H718" s="38"/>
      <c r="I718" s="37"/>
      <c r="J718" s="38"/>
      <c r="K718" s="38"/>
      <c r="L718" s="38"/>
      <c r="M718" s="38"/>
      <c r="N718" s="38"/>
      <c r="O718" s="38"/>
      <c r="P718" s="38"/>
      <c r="Q718" s="38"/>
      <c r="R718" s="37"/>
      <c r="S718" s="39"/>
    </row>
    <row r="719" spans="1:19" ht="12.75">
      <c r="A719" s="16"/>
      <c r="E719" s="37"/>
      <c r="F719" s="38"/>
      <c r="G719" s="38"/>
      <c r="H719" s="38"/>
      <c r="I719" s="37"/>
      <c r="J719" s="38"/>
      <c r="K719" s="38"/>
      <c r="L719" s="38"/>
      <c r="M719" s="38"/>
      <c r="N719" s="38"/>
      <c r="O719" s="38"/>
      <c r="P719" s="38"/>
      <c r="Q719" s="38"/>
      <c r="R719" s="37"/>
      <c r="S719" s="39"/>
    </row>
    <row r="720" spans="1:19" ht="12.75">
      <c r="A720" s="16"/>
      <c r="E720" s="37"/>
      <c r="F720" s="38"/>
      <c r="G720" s="38"/>
      <c r="H720" s="38"/>
      <c r="I720" s="37"/>
      <c r="J720" s="38"/>
      <c r="K720" s="38"/>
      <c r="L720" s="38"/>
      <c r="M720" s="38"/>
      <c r="N720" s="38"/>
      <c r="O720" s="38"/>
      <c r="P720" s="38"/>
      <c r="Q720" s="38"/>
      <c r="R720" s="37"/>
      <c r="S720" s="39"/>
    </row>
    <row r="721" spans="1:19" ht="12.75">
      <c r="A721" s="16"/>
      <c r="E721" s="37"/>
      <c r="F721" s="38"/>
      <c r="G721" s="38"/>
      <c r="H721" s="38"/>
      <c r="I721" s="37"/>
      <c r="J721" s="38"/>
      <c r="K721" s="38"/>
      <c r="L721" s="38"/>
      <c r="M721" s="38"/>
      <c r="N721" s="38"/>
      <c r="O721" s="38"/>
      <c r="P721" s="38"/>
      <c r="Q721" s="38"/>
      <c r="R721" s="37"/>
      <c r="S721" s="39"/>
    </row>
    <row r="722" spans="1:19" ht="12.75">
      <c r="A722" s="16"/>
      <c r="E722" s="37"/>
      <c r="F722" s="38"/>
      <c r="G722" s="38"/>
      <c r="H722" s="38"/>
      <c r="I722" s="37"/>
      <c r="J722" s="38"/>
      <c r="K722" s="38"/>
      <c r="L722" s="38"/>
      <c r="M722" s="38"/>
      <c r="N722" s="38"/>
      <c r="O722" s="38"/>
      <c r="P722" s="38"/>
      <c r="Q722" s="38"/>
      <c r="R722" s="37"/>
      <c r="S722" s="39"/>
    </row>
    <row r="723" spans="1:19" ht="12.75">
      <c r="A723" s="16"/>
      <c r="E723" s="37"/>
      <c r="F723" s="38"/>
      <c r="G723" s="38"/>
      <c r="H723" s="38"/>
      <c r="I723" s="37"/>
      <c r="J723" s="38"/>
      <c r="K723" s="38"/>
      <c r="L723" s="38"/>
      <c r="M723" s="38"/>
      <c r="N723" s="38"/>
      <c r="O723" s="38"/>
      <c r="P723" s="38"/>
      <c r="Q723" s="38"/>
      <c r="R723" s="37"/>
      <c r="S723" s="39"/>
    </row>
    <row r="724" spans="1:19" ht="12.75">
      <c r="A724" s="16"/>
      <c r="E724" s="37"/>
      <c r="F724" s="38"/>
      <c r="G724" s="38"/>
      <c r="H724" s="38"/>
      <c r="I724" s="37"/>
      <c r="J724" s="38"/>
      <c r="K724" s="38"/>
      <c r="L724" s="38"/>
      <c r="M724" s="38"/>
      <c r="N724" s="38"/>
      <c r="O724" s="38"/>
      <c r="P724" s="38"/>
      <c r="Q724" s="38"/>
      <c r="R724" s="37"/>
      <c r="S724" s="39"/>
    </row>
    <row r="725" spans="1:19" ht="12.75">
      <c r="A725" s="16"/>
      <c r="E725" s="37"/>
      <c r="F725" s="38"/>
      <c r="G725" s="38"/>
      <c r="H725" s="38"/>
      <c r="I725" s="37"/>
      <c r="J725" s="38"/>
      <c r="K725" s="38"/>
      <c r="L725" s="38"/>
      <c r="M725" s="38"/>
      <c r="N725" s="38"/>
      <c r="O725" s="38"/>
      <c r="P725" s="38"/>
      <c r="Q725" s="38"/>
      <c r="R725" s="37"/>
      <c r="S725" s="39"/>
    </row>
    <row r="726" spans="1:19" ht="12.75">
      <c r="A726" s="16"/>
      <c r="E726" s="37"/>
      <c r="F726" s="38"/>
      <c r="G726" s="38"/>
      <c r="H726" s="38"/>
      <c r="I726" s="37"/>
      <c r="J726" s="38"/>
      <c r="K726" s="38"/>
      <c r="L726" s="38"/>
      <c r="M726" s="38"/>
      <c r="N726" s="38"/>
      <c r="O726" s="38"/>
      <c r="P726" s="38"/>
      <c r="Q726" s="38"/>
      <c r="R726" s="37"/>
      <c r="S726" s="39"/>
    </row>
    <row r="727" spans="1:19" ht="12.75">
      <c r="A727" s="16"/>
      <c r="E727" s="37"/>
      <c r="F727" s="38"/>
      <c r="G727" s="38"/>
      <c r="H727" s="38"/>
      <c r="I727" s="37"/>
      <c r="J727" s="38"/>
      <c r="K727" s="38"/>
      <c r="L727" s="38"/>
      <c r="M727" s="38"/>
      <c r="N727" s="38"/>
      <c r="O727" s="38"/>
      <c r="P727" s="38"/>
      <c r="Q727" s="38"/>
      <c r="R727" s="37"/>
      <c r="S727" s="39"/>
    </row>
    <row r="728" spans="1:19" ht="12.75">
      <c r="A728" s="16"/>
      <c r="E728" s="37"/>
      <c r="F728" s="38"/>
      <c r="G728" s="38"/>
      <c r="H728" s="38"/>
      <c r="I728" s="37"/>
      <c r="J728" s="38"/>
      <c r="K728" s="38"/>
      <c r="L728" s="38"/>
      <c r="M728" s="38"/>
      <c r="N728" s="38"/>
      <c r="O728" s="38"/>
      <c r="P728" s="38"/>
      <c r="Q728" s="38"/>
      <c r="R728" s="37"/>
      <c r="S728" s="39"/>
    </row>
    <row r="729" spans="1:19" ht="12.75">
      <c r="A729" s="16"/>
      <c r="E729" s="37"/>
      <c r="F729" s="38"/>
      <c r="G729" s="38"/>
      <c r="H729" s="38"/>
      <c r="I729" s="37"/>
      <c r="J729" s="38"/>
      <c r="K729" s="38"/>
      <c r="L729" s="38"/>
      <c r="M729" s="38"/>
      <c r="N729" s="38"/>
      <c r="O729" s="38"/>
      <c r="P729" s="38"/>
      <c r="Q729" s="38"/>
      <c r="R729" s="37"/>
      <c r="S729" s="39"/>
    </row>
    <row r="730" spans="1:19" ht="12.75">
      <c r="A730" s="16"/>
      <c r="E730" s="37"/>
      <c r="F730" s="38"/>
      <c r="G730" s="38"/>
      <c r="H730" s="38"/>
      <c r="I730" s="37"/>
      <c r="J730" s="38"/>
      <c r="K730" s="38"/>
      <c r="L730" s="38"/>
      <c r="M730" s="38"/>
      <c r="N730" s="38"/>
      <c r="O730" s="38"/>
      <c r="P730" s="38"/>
      <c r="Q730" s="38"/>
      <c r="R730" s="37"/>
      <c r="S730" s="39"/>
    </row>
    <row r="731" spans="1:19" ht="12.75">
      <c r="A731" s="16"/>
      <c r="E731" s="37"/>
      <c r="F731" s="38"/>
      <c r="G731" s="38"/>
      <c r="H731" s="38"/>
      <c r="I731" s="37"/>
      <c r="J731" s="38"/>
      <c r="K731" s="38"/>
      <c r="L731" s="38"/>
      <c r="M731" s="38"/>
      <c r="N731" s="38"/>
      <c r="O731" s="38"/>
      <c r="P731" s="38"/>
      <c r="Q731" s="38"/>
      <c r="R731" s="37"/>
      <c r="S731" s="39"/>
    </row>
    <row r="732" spans="1:19" ht="12.75">
      <c r="A732" s="16"/>
      <c r="E732" s="37"/>
      <c r="F732" s="38"/>
      <c r="G732" s="38"/>
      <c r="H732" s="38"/>
      <c r="I732" s="37"/>
      <c r="J732" s="38"/>
      <c r="K732" s="38"/>
      <c r="L732" s="38"/>
      <c r="M732" s="38"/>
      <c r="N732" s="38"/>
      <c r="O732" s="38"/>
      <c r="P732" s="38"/>
      <c r="Q732" s="38"/>
      <c r="R732" s="37"/>
      <c r="S732" s="39"/>
    </row>
    <row r="733" spans="1:19" ht="12.75">
      <c r="A733" s="16"/>
      <c r="E733" s="37"/>
      <c r="F733" s="38"/>
      <c r="G733" s="38"/>
      <c r="H733" s="38"/>
      <c r="I733" s="37"/>
      <c r="J733" s="38"/>
      <c r="K733" s="38"/>
      <c r="L733" s="38"/>
      <c r="M733" s="38"/>
      <c r="N733" s="38"/>
      <c r="O733" s="38"/>
      <c r="P733" s="38"/>
      <c r="Q733" s="38"/>
      <c r="R733" s="37"/>
      <c r="S733" s="39"/>
    </row>
    <row r="734" spans="1:19" ht="12.75">
      <c r="A734" s="16"/>
      <c r="E734" s="37"/>
      <c r="F734" s="38"/>
      <c r="G734" s="38"/>
      <c r="H734" s="38"/>
      <c r="I734" s="37"/>
      <c r="J734" s="38"/>
      <c r="K734" s="38"/>
      <c r="L734" s="38"/>
      <c r="M734" s="38"/>
      <c r="N734" s="38"/>
      <c r="O734" s="38"/>
      <c r="P734" s="38"/>
      <c r="Q734" s="38"/>
      <c r="R734" s="37"/>
      <c r="S734" s="39"/>
    </row>
    <row r="735" spans="1:19" ht="12.75">
      <c r="A735" s="16"/>
      <c r="E735" s="37"/>
      <c r="F735" s="38"/>
      <c r="G735" s="38"/>
      <c r="H735" s="38"/>
      <c r="I735" s="37"/>
      <c r="J735" s="38"/>
      <c r="K735" s="38"/>
      <c r="L735" s="38"/>
      <c r="M735" s="38"/>
      <c r="N735" s="38"/>
      <c r="O735" s="38"/>
      <c r="P735" s="38"/>
      <c r="Q735" s="38"/>
      <c r="R735" s="37"/>
      <c r="S735" s="39"/>
    </row>
    <row r="736" spans="1:19" ht="12.75">
      <c r="A736" s="16"/>
      <c r="E736" s="37"/>
      <c r="F736" s="38"/>
      <c r="G736" s="38"/>
      <c r="H736" s="38"/>
      <c r="I736" s="37"/>
      <c r="J736" s="38"/>
      <c r="K736" s="38"/>
      <c r="L736" s="38"/>
      <c r="M736" s="38"/>
      <c r="N736" s="38"/>
      <c r="O736" s="38"/>
      <c r="P736" s="38"/>
      <c r="Q736" s="38"/>
      <c r="R736" s="37"/>
      <c r="S736" s="39"/>
    </row>
    <row r="737" spans="1:19" ht="12.75">
      <c r="A737" s="16"/>
      <c r="E737" s="37"/>
      <c r="F737" s="38"/>
      <c r="G737" s="38"/>
      <c r="H737" s="38"/>
      <c r="I737" s="37"/>
      <c r="J737" s="38"/>
      <c r="K737" s="38"/>
      <c r="L737" s="38"/>
      <c r="M737" s="38"/>
      <c r="N737" s="38"/>
      <c r="O737" s="38"/>
      <c r="P737" s="38"/>
      <c r="Q737" s="38"/>
      <c r="R737" s="37"/>
      <c r="S737" s="39"/>
    </row>
    <row r="738" spans="1:19" ht="12.75">
      <c r="A738" s="16"/>
      <c r="E738" s="37"/>
      <c r="F738" s="38"/>
      <c r="G738" s="38"/>
      <c r="H738" s="38"/>
      <c r="I738" s="37"/>
      <c r="J738" s="38"/>
      <c r="K738" s="38"/>
      <c r="L738" s="38"/>
      <c r="M738" s="38"/>
      <c r="N738" s="38"/>
      <c r="O738" s="38"/>
      <c r="P738" s="38"/>
      <c r="Q738" s="38"/>
      <c r="R738" s="37"/>
      <c r="S738" s="39"/>
    </row>
    <row r="739" spans="1:19" ht="12.75">
      <c r="A739" s="16"/>
      <c r="E739" s="37"/>
      <c r="F739" s="38"/>
      <c r="G739" s="38"/>
      <c r="H739" s="38"/>
      <c r="I739" s="37"/>
      <c r="J739" s="38"/>
      <c r="K739" s="38"/>
      <c r="L739" s="38"/>
      <c r="M739" s="38"/>
      <c r="N739" s="38"/>
      <c r="O739" s="38"/>
      <c r="P739" s="38"/>
      <c r="Q739" s="38"/>
      <c r="R739" s="37"/>
      <c r="S739" s="39"/>
    </row>
    <row r="740" spans="1:19" ht="12.75">
      <c r="A740" s="16"/>
      <c r="E740" s="37"/>
      <c r="F740" s="38"/>
      <c r="G740" s="38"/>
      <c r="H740" s="38"/>
      <c r="I740" s="37"/>
      <c r="J740" s="38"/>
      <c r="K740" s="38"/>
      <c r="L740" s="38"/>
      <c r="M740" s="38"/>
      <c r="N740" s="38"/>
      <c r="O740" s="38"/>
      <c r="P740" s="38"/>
      <c r="Q740" s="38"/>
      <c r="R740" s="37"/>
      <c r="S740" s="39"/>
    </row>
    <row r="741" spans="1:19" ht="12.75">
      <c r="A741" s="16"/>
      <c r="E741" s="37"/>
      <c r="F741" s="38"/>
      <c r="G741" s="38"/>
      <c r="H741" s="38"/>
      <c r="I741" s="37"/>
      <c r="J741" s="38"/>
      <c r="K741" s="38"/>
      <c r="L741" s="38"/>
      <c r="M741" s="38"/>
      <c r="N741" s="38"/>
      <c r="O741" s="38"/>
      <c r="P741" s="38"/>
      <c r="Q741" s="38"/>
      <c r="R741" s="37"/>
      <c r="S741" s="39"/>
    </row>
    <row r="742" spans="1:19" ht="12.75">
      <c r="A742" s="16"/>
      <c r="E742" s="37"/>
      <c r="F742" s="38"/>
      <c r="G742" s="38"/>
      <c r="H742" s="38"/>
      <c r="I742" s="37"/>
      <c r="J742" s="38"/>
      <c r="K742" s="38"/>
      <c r="L742" s="38"/>
      <c r="M742" s="38"/>
      <c r="N742" s="38"/>
      <c r="O742" s="38"/>
      <c r="P742" s="38"/>
      <c r="Q742" s="38"/>
      <c r="R742" s="37"/>
      <c r="S742" s="39"/>
    </row>
    <row r="743" spans="1:19" ht="12.75">
      <c r="A743" s="16"/>
      <c r="E743" s="37"/>
      <c r="F743" s="38"/>
      <c r="G743" s="38"/>
      <c r="H743" s="38"/>
      <c r="I743" s="37"/>
      <c r="J743" s="38"/>
      <c r="K743" s="38"/>
      <c r="L743" s="38"/>
      <c r="M743" s="38"/>
      <c r="N743" s="38"/>
      <c r="O743" s="38"/>
      <c r="P743" s="38"/>
      <c r="Q743" s="38"/>
      <c r="R743" s="37"/>
      <c r="S743" s="39"/>
    </row>
    <row r="744" spans="1:19" ht="12.75">
      <c r="A744" s="16"/>
      <c r="E744" s="37"/>
      <c r="F744" s="38"/>
      <c r="G744" s="38"/>
      <c r="H744" s="38"/>
      <c r="I744" s="37"/>
      <c r="J744" s="38"/>
      <c r="K744" s="38"/>
      <c r="L744" s="38"/>
      <c r="M744" s="38"/>
      <c r="N744" s="38"/>
      <c r="O744" s="38"/>
      <c r="P744" s="38"/>
      <c r="Q744" s="38"/>
      <c r="R744" s="37"/>
      <c r="S744" s="39"/>
    </row>
    <row r="745" spans="1:19" ht="12.75">
      <c r="A745" s="16"/>
      <c r="E745" s="37"/>
      <c r="F745" s="38"/>
      <c r="G745" s="38"/>
      <c r="H745" s="38"/>
      <c r="I745" s="37"/>
      <c r="J745" s="38"/>
      <c r="K745" s="38"/>
      <c r="L745" s="38"/>
      <c r="M745" s="38"/>
      <c r="N745" s="38"/>
      <c r="O745" s="38"/>
      <c r="P745" s="38"/>
      <c r="Q745" s="38"/>
      <c r="R745" s="37"/>
      <c r="S745" s="39"/>
    </row>
    <row r="746" spans="1:19" ht="12.75">
      <c r="A746" s="16"/>
      <c r="E746" s="37"/>
      <c r="F746" s="38"/>
      <c r="G746" s="38"/>
      <c r="H746" s="38"/>
      <c r="I746" s="37"/>
      <c r="J746" s="38"/>
      <c r="K746" s="38"/>
      <c r="L746" s="38"/>
      <c r="M746" s="38"/>
      <c r="N746" s="38"/>
      <c r="O746" s="38"/>
      <c r="P746" s="38"/>
      <c r="Q746" s="38"/>
      <c r="R746" s="37"/>
      <c r="S746" s="39"/>
    </row>
    <row r="747" spans="1:19" ht="12.75">
      <c r="A747" s="16"/>
      <c r="E747" s="37"/>
      <c r="F747" s="38"/>
      <c r="G747" s="38"/>
      <c r="H747" s="38"/>
      <c r="I747" s="37"/>
      <c r="J747" s="38"/>
      <c r="K747" s="38"/>
      <c r="L747" s="38"/>
      <c r="M747" s="38"/>
      <c r="N747" s="38"/>
      <c r="O747" s="38"/>
      <c r="P747" s="38"/>
      <c r="Q747" s="38"/>
      <c r="R747" s="37"/>
      <c r="S747" s="39"/>
    </row>
    <row r="748" spans="1:19" ht="12.75">
      <c r="A748" s="16"/>
      <c r="E748" s="37"/>
      <c r="F748" s="38"/>
      <c r="G748" s="38"/>
      <c r="H748" s="38"/>
      <c r="I748" s="37"/>
      <c r="J748" s="38"/>
      <c r="K748" s="38"/>
      <c r="L748" s="38"/>
      <c r="M748" s="38"/>
      <c r="N748" s="38"/>
      <c r="O748" s="38"/>
      <c r="P748" s="38"/>
      <c r="Q748" s="38"/>
      <c r="R748" s="37"/>
      <c r="S748" s="39"/>
    </row>
    <row r="749" spans="1:19" ht="12.75">
      <c r="A749" s="16"/>
      <c r="E749" s="37"/>
      <c r="F749" s="38"/>
      <c r="G749" s="38"/>
      <c r="H749" s="38"/>
      <c r="I749" s="37"/>
      <c r="J749" s="38"/>
      <c r="K749" s="38"/>
      <c r="L749" s="38"/>
      <c r="M749" s="38"/>
      <c r="N749" s="38"/>
      <c r="O749" s="38"/>
      <c r="P749" s="38"/>
      <c r="Q749" s="38"/>
      <c r="R749" s="37"/>
      <c r="S749" s="39"/>
    </row>
    <row r="750" spans="1:19" ht="12.75">
      <c r="A750" s="16"/>
      <c r="E750" s="37"/>
      <c r="F750" s="38"/>
      <c r="G750" s="38"/>
      <c r="H750" s="38"/>
      <c r="I750" s="37"/>
      <c r="J750" s="38"/>
      <c r="K750" s="38"/>
      <c r="L750" s="38"/>
      <c r="M750" s="38"/>
      <c r="N750" s="38"/>
      <c r="O750" s="38"/>
      <c r="P750" s="38"/>
      <c r="Q750" s="38"/>
      <c r="R750" s="37"/>
      <c r="S750" s="39"/>
    </row>
    <row r="751" spans="1:19" ht="12.75">
      <c r="A751" s="16"/>
      <c r="E751" s="37"/>
      <c r="F751" s="38"/>
      <c r="G751" s="38"/>
      <c r="H751" s="38"/>
      <c r="I751" s="37"/>
      <c r="J751" s="38"/>
      <c r="K751" s="38"/>
      <c r="L751" s="38"/>
      <c r="M751" s="38"/>
      <c r="N751" s="38"/>
      <c r="O751" s="38"/>
      <c r="P751" s="38"/>
      <c r="Q751" s="38"/>
      <c r="R751" s="37"/>
      <c r="S751" s="39"/>
    </row>
    <row r="752" spans="1:19" ht="12.75">
      <c r="A752" s="16"/>
      <c r="E752" s="37"/>
      <c r="F752" s="38"/>
      <c r="G752" s="38"/>
      <c r="H752" s="38"/>
      <c r="I752" s="37"/>
      <c r="J752" s="38"/>
      <c r="K752" s="38"/>
      <c r="L752" s="38"/>
      <c r="M752" s="38"/>
      <c r="N752" s="38"/>
      <c r="O752" s="38"/>
      <c r="P752" s="38"/>
      <c r="Q752" s="38"/>
      <c r="R752" s="37"/>
      <c r="S752" s="39"/>
    </row>
    <row r="753" spans="1:19" ht="12.75">
      <c r="A753" s="16"/>
      <c r="E753" s="37"/>
      <c r="F753" s="38"/>
      <c r="G753" s="38"/>
      <c r="H753" s="38"/>
      <c r="I753" s="37"/>
      <c r="J753" s="38"/>
      <c r="K753" s="38"/>
      <c r="L753" s="38"/>
      <c r="M753" s="38"/>
      <c r="N753" s="38"/>
      <c r="O753" s="38"/>
      <c r="P753" s="38"/>
      <c r="Q753" s="38"/>
      <c r="R753" s="37"/>
      <c r="S753" s="39"/>
    </row>
    <row r="754" spans="1:19" ht="12.75">
      <c r="A754" s="16"/>
      <c r="E754" s="37"/>
      <c r="F754" s="38"/>
      <c r="G754" s="38"/>
      <c r="H754" s="38"/>
      <c r="I754" s="37"/>
      <c r="J754" s="38"/>
      <c r="K754" s="38"/>
      <c r="L754" s="38"/>
      <c r="M754" s="38"/>
      <c r="N754" s="38"/>
      <c r="O754" s="38"/>
      <c r="P754" s="38"/>
      <c r="Q754" s="38"/>
      <c r="R754" s="37"/>
      <c r="S754" s="39"/>
    </row>
    <row r="755" spans="1:19" ht="12.75">
      <c r="A755" s="16"/>
      <c r="E755" s="37"/>
      <c r="F755" s="38"/>
      <c r="G755" s="38"/>
      <c r="H755" s="38"/>
      <c r="I755" s="37"/>
      <c r="J755" s="38"/>
      <c r="K755" s="38"/>
      <c r="L755" s="38"/>
      <c r="M755" s="38"/>
      <c r="N755" s="38"/>
      <c r="O755" s="38"/>
      <c r="P755" s="38"/>
      <c r="Q755" s="38"/>
      <c r="R755" s="37"/>
      <c r="S755" s="39"/>
    </row>
    <row r="756" spans="1:19" ht="12.75">
      <c r="A756" s="16"/>
      <c r="E756" s="37"/>
      <c r="F756" s="38"/>
      <c r="G756" s="38"/>
      <c r="H756" s="38"/>
      <c r="I756" s="37"/>
      <c r="J756" s="38"/>
      <c r="K756" s="38"/>
      <c r="L756" s="38"/>
      <c r="M756" s="38"/>
      <c r="N756" s="38"/>
      <c r="O756" s="38"/>
      <c r="P756" s="38"/>
      <c r="Q756" s="38"/>
      <c r="R756" s="37"/>
      <c r="S756" s="39"/>
    </row>
    <row r="757" spans="1:19" ht="12.75">
      <c r="A757" s="16"/>
      <c r="E757" s="37"/>
      <c r="F757" s="38"/>
      <c r="G757" s="38"/>
      <c r="H757" s="38"/>
      <c r="I757" s="37"/>
      <c r="J757" s="38"/>
      <c r="K757" s="38"/>
      <c r="L757" s="38"/>
      <c r="M757" s="38"/>
      <c r="N757" s="38"/>
      <c r="O757" s="38"/>
      <c r="P757" s="38"/>
      <c r="Q757" s="38"/>
      <c r="R757" s="37"/>
      <c r="S757" s="39"/>
    </row>
    <row r="758" spans="1:19" ht="12.75">
      <c r="A758" s="16"/>
      <c r="E758" s="37"/>
      <c r="F758" s="38"/>
      <c r="G758" s="38"/>
      <c r="H758" s="38"/>
      <c r="I758" s="37"/>
      <c r="J758" s="38"/>
      <c r="K758" s="38"/>
      <c r="L758" s="38"/>
      <c r="M758" s="38"/>
      <c r="N758" s="38"/>
      <c r="O758" s="38"/>
      <c r="P758" s="38"/>
      <c r="Q758" s="38"/>
      <c r="R758" s="37"/>
      <c r="S758" s="39"/>
    </row>
    <row r="759" spans="1:19" ht="12.75">
      <c r="A759" s="16"/>
      <c r="E759" s="37"/>
      <c r="F759" s="38"/>
      <c r="G759" s="38"/>
      <c r="H759" s="38"/>
      <c r="I759" s="37"/>
      <c r="J759" s="38"/>
      <c r="K759" s="38"/>
      <c r="L759" s="38"/>
      <c r="M759" s="38"/>
      <c r="N759" s="38"/>
      <c r="O759" s="38"/>
      <c r="P759" s="38"/>
      <c r="Q759" s="38"/>
      <c r="R759" s="37"/>
      <c r="S759" s="39"/>
    </row>
    <row r="760" spans="1:19" ht="12.75">
      <c r="A760" s="16"/>
      <c r="E760" s="37"/>
      <c r="F760" s="38"/>
      <c r="G760" s="38"/>
      <c r="H760" s="38"/>
      <c r="I760" s="37"/>
      <c r="J760" s="38"/>
      <c r="K760" s="38"/>
      <c r="L760" s="38"/>
      <c r="M760" s="38"/>
      <c r="N760" s="38"/>
      <c r="O760" s="38"/>
      <c r="P760" s="38"/>
      <c r="Q760" s="38"/>
      <c r="R760" s="37"/>
      <c r="S760" s="39"/>
    </row>
    <row r="761" spans="1:19" ht="12.75">
      <c r="A761" s="16"/>
      <c r="E761" s="37"/>
      <c r="F761" s="38"/>
      <c r="G761" s="38"/>
      <c r="H761" s="38"/>
      <c r="I761" s="37"/>
      <c r="J761" s="38"/>
      <c r="K761" s="38"/>
      <c r="L761" s="38"/>
      <c r="M761" s="38"/>
      <c r="N761" s="38"/>
      <c r="O761" s="38"/>
      <c r="P761" s="38"/>
      <c r="Q761" s="38"/>
      <c r="R761" s="37"/>
      <c r="S761" s="39"/>
    </row>
    <row r="762" spans="1:19" ht="12.75">
      <c r="A762" s="16"/>
      <c r="E762" s="37"/>
      <c r="F762" s="38"/>
      <c r="G762" s="38"/>
      <c r="H762" s="38"/>
      <c r="I762" s="37"/>
      <c r="J762" s="38"/>
      <c r="K762" s="38"/>
      <c r="L762" s="38"/>
      <c r="M762" s="38"/>
      <c r="N762" s="38"/>
      <c r="O762" s="38"/>
      <c r="P762" s="38"/>
      <c r="Q762" s="38"/>
      <c r="R762" s="37"/>
      <c r="S762" s="39"/>
    </row>
    <row r="763" spans="1:19" ht="12.75">
      <c r="A763" s="16"/>
      <c r="E763" s="37"/>
      <c r="F763" s="38"/>
      <c r="G763" s="38"/>
      <c r="H763" s="38"/>
      <c r="I763" s="37"/>
      <c r="J763" s="38"/>
      <c r="K763" s="38"/>
      <c r="L763" s="38"/>
      <c r="M763" s="38"/>
      <c r="N763" s="38"/>
      <c r="O763" s="38"/>
      <c r="P763" s="38"/>
      <c r="Q763" s="38"/>
      <c r="R763" s="37"/>
      <c r="S763" s="39"/>
    </row>
    <row r="764" spans="1:19" ht="12.75">
      <c r="A764" s="16"/>
      <c r="E764" s="37"/>
      <c r="F764" s="38"/>
      <c r="G764" s="38"/>
      <c r="H764" s="38"/>
      <c r="I764" s="37"/>
      <c r="J764" s="38"/>
      <c r="K764" s="38"/>
      <c r="L764" s="38"/>
      <c r="M764" s="38"/>
      <c r="N764" s="38"/>
      <c r="O764" s="38"/>
      <c r="P764" s="38"/>
      <c r="Q764" s="38"/>
      <c r="R764" s="37"/>
      <c r="S764" s="39"/>
    </row>
    <row r="765" spans="1:19" ht="12.75">
      <c r="A765" s="16"/>
      <c r="E765" s="37"/>
      <c r="F765" s="38"/>
      <c r="G765" s="38"/>
      <c r="H765" s="38"/>
      <c r="I765" s="37"/>
      <c r="J765" s="38"/>
      <c r="K765" s="38"/>
      <c r="L765" s="38"/>
      <c r="M765" s="38"/>
      <c r="N765" s="38"/>
      <c r="O765" s="38"/>
      <c r="P765" s="38"/>
      <c r="Q765" s="38"/>
      <c r="R765" s="37"/>
      <c r="S765" s="39"/>
    </row>
    <row r="766" spans="1:19" ht="12.75">
      <c r="A766" s="16"/>
      <c r="E766" s="37"/>
      <c r="F766" s="38"/>
      <c r="G766" s="38"/>
      <c r="H766" s="38"/>
      <c r="I766" s="37"/>
      <c r="J766" s="38"/>
      <c r="K766" s="38"/>
      <c r="L766" s="38"/>
      <c r="M766" s="38"/>
      <c r="N766" s="38"/>
      <c r="O766" s="38"/>
      <c r="P766" s="38"/>
      <c r="Q766" s="38"/>
      <c r="R766" s="37"/>
      <c r="S766" s="39"/>
    </row>
    <row r="767" spans="1:19" ht="12.75">
      <c r="A767" s="16"/>
      <c r="E767" s="37"/>
      <c r="F767" s="38"/>
      <c r="G767" s="38"/>
      <c r="H767" s="38"/>
      <c r="I767" s="37"/>
      <c r="J767" s="38"/>
      <c r="K767" s="38"/>
      <c r="L767" s="38"/>
      <c r="M767" s="38"/>
      <c r="N767" s="38"/>
      <c r="O767" s="38"/>
      <c r="P767" s="38"/>
      <c r="Q767" s="38"/>
      <c r="R767" s="37"/>
      <c r="S767" s="39"/>
    </row>
    <row r="768" spans="1:19" ht="12.75">
      <c r="A768" s="16"/>
      <c r="E768" s="37"/>
      <c r="F768" s="38"/>
      <c r="G768" s="38"/>
      <c r="H768" s="38"/>
      <c r="I768" s="37"/>
      <c r="J768" s="38"/>
      <c r="K768" s="38"/>
      <c r="L768" s="38"/>
      <c r="M768" s="38"/>
      <c r="N768" s="38"/>
      <c r="O768" s="38"/>
      <c r="P768" s="38"/>
      <c r="Q768" s="38"/>
      <c r="R768" s="37"/>
      <c r="S768" s="39"/>
    </row>
    <row r="769" spans="1:19" ht="12.75">
      <c r="A769" s="16"/>
      <c r="E769" s="37"/>
      <c r="F769" s="38"/>
      <c r="G769" s="38"/>
      <c r="H769" s="38"/>
      <c r="I769" s="37"/>
      <c r="J769" s="38"/>
      <c r="K769" s="38"/>
      <c r="L769" s="38"/>
      <c r="M769" s="38"/>
      <c r="N769" s="38"/>
      <c r="O769" s="38"/>
      <c r="P769" s="38"/>
      <c r="Q769" s="38"/>
      <c r="R769" s="37"/>
      <c r="S769" s="39"/>
    </row>
    <row r="770" spans="1:19" ht="12.75">
      <c r="A770" s="16"/>
      <c r="E770" s="37"/>
      <c r="F770" s="38"/>
      <c r="G770" s="38"/>
      <c r="H770" s="38"/>
      <c r="I770" s="37"/>
      <c r="J770" s="38"/>
      <c r="K770" s="38"/>
      <c r="L770" s="38"/>
      <c r="M770" s="38"/>
      <c r="N770" s="38"/>
      <c r="O770" s="38"/>
      <c r="P770" s="38"/>
      <c r="Q770" s="38"/>
      <c r="R770" s="37"/>
      <c r="S770" s="39"/>
    </row>
    <row r="771" spans="1:19" ht="12.75">
      <c r="A771" s="16"/>
      <c r="E771" s="37"/>
      <c r="F771" s="38"/>
      <c r="G771" s="38"/>
      <c r="H771" s="38"/>
      <c r="I771" s="37"/>
      <c r="J771" s="38"/>
      <c r="K771" s="38"/>
      <c r="L771" s="38"/>
      <c r="M771" s="38"/>
      <c r="N771" s="38"/>
      <c r="O771" s="38"/>
      <c r="P771" s="38"/>
      <c r="Q771" s="38"/>
      <c r="R771" s="37"/>
      <c r="S771" s="39"/>
    </row>
    <row r="772" spans="1:19" ht="12.75">
      <c r="A772" s="16"/>
      <c r="E772" s="37"/>
      <c r="F772" s="38"/>
      <c r="G772" s="38"/>
      <c r="H772" s="38"/>
      <c r="I772" s="37"/>
      <c r="J772" s="38"/>
      <c r="K772" s="38"/>
      <c r="L772" s="38"/>
      <c r="M772" s="38"/>
      <c r="N772" s="38"/>
      <c r="O772" s="38"/>
      <c r="P772" s="38"/>
      <c r="Q772" s="38"/>
      <c r="R772" s="37"/>
      <c r="S772" s="39"/>
    </row>
    <row r="773" spans="1:19" ht="12.75">
      <c r="A773" s="16"/>
      <c r="E773" s="37"/>
      <c r="F773" s="38"/>
      <c r="G773" s="38"/>
      <c r="H773" s="38"/>
      <c r="I773" s="37"/>
      <c r="J773" s="38"/>
      <c r="K773" s="38"/>
      <c r="L773" s="38"/>
      <c r="M773" s="38"/>
      <c r="N773" s="38"/>
      <c r="O773" s="38"/>
      <c r="P773" s="38"/>
      <c r="Q773" s="38"/>
      <c r="R773" s="37"/>
      <c r="S773" s="39"/>
    </row>
    <row r="774" spans="1:19" ht="12.75">
      <c r="A774" s="16"/>
      <c r="E774" s="37"/>
      <c r="F774" s="38"/>
      <c r="G774" s="38"/>
      <c r="H774" s="38"/>
      <c r="I774" s="37"/>
      <c r="J774" s="38"/>
      <c r="K774" s="38"/>
      <c r="L774" s="38"/>
      <c r="M774" s="38"/>
      <c r="N774" s="38"/>
      <c r="O774" s="38"/>
      <c r="P774" s="38"/>
      <c r="Q774" s="38"/>
      <c r="R774" s="37"/>
      <c r="S774" s="39"/>
    </row>
    <row r="775" spans="1:19" ht="12.75">
      <c r="A775" s="16"/>
      <c r="E775" s="37"/>
      <c r="F775" s="38"/>
      <c r="G775" s="38"/>
      <c r="H775" s="38"/>
      <c r="I775" s="37"/>
      <c r="J775" s="38"/>
      <c r="K775" s="38"/>
      <c r="L775" s="38"/>
      <c r="M775" s="38"/>
      <c r="N775" s="38"/>
      <c r="O775" s="38"/>
      <c r="P775" s="38"/>
      <c r="Q775" s="38"/>
      <c r="R775" s="37"/>
      <c r="S775" s="39"/>
    </row>
    <row r="776" spans="1:19" ht="12.75">
      <c r="A776" s="16"/>
      <c r="E776" s="37"/>
      <c r="F776" s="38"/>
      <c r="G776" s="38"/>
      <c r="H776" s="38"/>
      <c r="I776" s="37"/>
      <c r="J776" s="38"/>
      <c r="K776" s="38"/>
      <c r="L776" s="38"/>
      <c r="M776" s="38"/>
      <c r="N776" s="38"/>
      <c r="O776" s="38"/>
      <c r="P776" s="38"/>
      <c r="Q776" s="38"/>
      <c r="R776" s="37"/>
      <c r="S776" s="39"/>
    </row>
    <row r="777" spans="1:19" ht="12.75">
      <c r="A777" s="16"/>
      <c r="E777" s="37"/>
      <c r="F777" s="38"/>
      <c r="G777" s="38"/>
      <c r="H777" s="38"/>
      <c r="I777" s="37"/>
      <c r="J777" s="38"/>
      <c r="K777" s="38"/>
      <c r="L777" s="38"/>
      <c r="M777" s="38"/>
      <c r="N777" s="38"/>
      <c r="O777" s="38"/>
      <c r="P777" s="38"/>
      <c r="Q777" s="38"/>
      <c r="R777" s="37"/>
      <c r="S777" s="39"/>
    </row>
    <row r="778" spans="1:19" ht="12.75">
      <c r="A778" s="16"/>
      <c r="E778" s="37"/>
      <c r="F778" s="38"/>
      <c r="G778" s="38"/>
      <c r="H778" s="38"/>
      <c r="I778" s="37"/>
      <c r="J778" s="38"/>
      <c r="K778" s="38"/>
      <c r="L778" s="38"/>
      <c r="M778" s="38"/>
      <c r="N778" s="38"/>
      <c r="O778" s="38"/>
      <c r="P778" s="38"/>
      <c r="Q778" s="38"/>
      <c r="R778" s="37"/>
      <c r="S778" s="39"/>
    </row>
    <row r="779" spans="1:19" ht="12.75">
      <c r="A779" s="16"/>
      <c r="E779" s="37"/>
      <c r="F779" s="38"/>
      <c r="G779" s="38"/>
      <c r="H779" s="38"/>
      <c r="I779" s="37"/>
      <c r="J779" s="38"/>
      <c r="K779" s="38"/>
      <c r="L779" s="38"/>
      <c r="M779" s="38"/>
      <c r="N779" s="38"/>
      <c r="O779" s="38"/>
      <c r="P779" s="38"/>
      <c r="Q779" s="38"/>
      <c r="R779" s="37"/>
      <c r="S779" s="39"/>
    </row>
    <row r="780" spans="1:19" ht="12.75">
      <c r="A780" s="16"/>
      <c r="E780" s="37"/>
      <c r="F780" s="38"/>
      <c r="G780" s="38"/>
      <c r="H780" s="38"/>
      <c r="I780" s="37"/>
      <c r="J780" s="38"/>
      <c r="K780" s="38"/>
      <c r="L780" s="38"/>
      <c r="M780" s="38"/>
      <c r="N780" s="38"/>
      <c r="O780" s="38"/>
      <c r="P780" s="38"/>
      <c r="Q780" s="38"/>
      <c r="R780" s="37"/>
      <c r="S780" s="39"/>
    </row>
    <row r="781" spans="1:19" ht="12.75">
      <c r="A781" s="16"/>
      <c r="E781" s="37"/>
      <c r="F781" s="38"/>
      <c r="G781" s="38"/>
      <c r="H781" s="38"/>
      <c r="I781" s="37"/>
      <c r="J781" s="38"/>
      <c r="K781" s="38"/>
      <c r="L781" s="38"/>
      <c r="M781" s="38"/>
      <c r="N781" s="38"/>
      <c r="O781" s="38"/>
      <c r="P781" s="38"/>
      <c r="Q781" s="38"/>
      <c r="R781" s="37"/>
      <c r="S781" s="39"/>
    </row>
    <row r="782" spans="1:19" ht="12.75">
      <c r="A782" s="16"/>
      <c r="E782" s="37"/>
      <c r="F782" s="38"/>
      <c r="G782" s="38"/>
      <c r="H782" s="38"/>
      <c r="I782" s="37"/>
      <c r="J782" s="38"/>
      <c r="K782" s="38"/>
      <c r="L782" s="38"/>
      <c r="M782" s="38"/>
      <c r="N782" s="38"/>
      <c r="O782" s="38"/>
      <c r="P782" s="38"/>
      <c r="Q782" s="38"/>
      <c r="R782" s="37"/>
      <c r="S782" s="39"/>
    </row>
    <row r="783" spans="1:19" ht="12.75">
      <c r="A783" s="16"/>
      <c r="E783" s="37"/>
      <c r="F783" s="38"/>
      <c r="G783" s="38"/>
      <c r="H783" s="38"/>
      <c r="I783" s="37"/>
      <c r="J783" s="38"/>
      <c r="K783" s="38"/>
      <c r="L783" s="38"/>
      <c r="M783" s="38"/>
      <c r="N783" s="38"/>
      <c r="O783" s="38"/>
      <c r="P783" s="38"/>
      <c r="Q783" s="38"/>
      <c r="R783" s="37"/>
      <c r="S783" s="39"/>
    </row>
    <row r="784" spans="1:19" ht="12.75">
      <c r="A784" s="16"/>
      <c r="E784" s="37"/>
      <c r="F784" s="38"/>
      <c r="G784" s="38"/>
      <c r="H784" s="38"/>
      <c r="I784" s="37"/>
      <c r="J784" s="38"/>
      <c r="K784" s="38"/>
      <c r="L784" s="38"/>
      <c r="M784" s="38"/>
      <c r="N784" s="38"/>
      <c r="O784" s="38"/>
      <c r="P784" s="38"/>
      <c r="Q784" s="38"/>
      <c r="R784" s="37"/>
      <c r="S784" s="39"/>
    </row>
    <row r="785" spans="1:19" ht="12.75">
      <c r="A785" s="16"/>
      <c r="E785" s="37"/>
      <c r="F785" s="38"/>
      <c r="G785" s="38"/>
      <c r="H785" s="38"/>
      <c r="I785" s="37"/>
      <c r="J785" s="38"/>
      <c r="K785" s="38"/>
      <c r="L785" s="38"/>
      <c r="M785" s="38"/>
      <c r="N785" s="38"/>
      <c r="O785" s="38"/>
      <c r="P785" s="38"/>
      <c r="Q785" s="38"/>
      <c r="R785" s="37"/>
      <c r="S785" s="39"/>
    </row>
    <row r="786" spans="1:19" ht="12.75">
      <c r="A786" s="16"/>
      <c r="E786" s="37"/>
      <c r="F786" s="38"/>
      <c r="G786" s="38"/>
      <c r="H786" s="38"/>
      <c r="I786" s="37"/>
      <c r="J786" s="38"/>
      <c r="K786" s="38"/>
      <c r="L786" s="38"/>
      <c r="M786" s="38"/>
      <c r="N786" s="38"/>
      <c r="O786" s="38"/>
      <c r="P786" s="38"/>
      <c r="Q786" s="38"/>
      <c r="R786" s="37"/>
      <c r="S786" s="39"/>
    </row>
    <row r="787" spans="1:19" ht="12.75">
      <c r="A787" s="16"/>
      <c r="E787" s="37"/>
      <c r="F787" s="38"/>
      <c r="G787" s="38"/>
      <c r="H787" s="38"/>
      <c r="I787" s="37"/>
      <c r="J787" s="38"/>
      <c r="K787" s="38"/>
      <c r="L787" s="38"/>
      <c r="M787" s="38"/>
      <c r="N787" s="38"/>
      <c r="O787" s="38"/>
      <c r="P787" s="38"/>
      <c r="Q787" s="38"/>
      <c r="R787" s="37"/>
      <c r="S787" s="39"/>
    </row>
    <row r="788" spans="1:19" ht="12.75">
      <c r="A788" s="16"/>
      <c r="E788" s="37"/>
      <c r="F788" s="38"/>
      <c r="G788" s="38"/>
      <c r="H788" s="38"/>
      <c r="I788" s="37"/>
      <c r="J788" s="38"/>
      <c r="K788" s="38"/>
      <c r="L788" s="38"/>
      <c r="M788" s="38"/>
      <c r="N788" s="38"/>
      <c r="O788" s="38"/>
      <c r="P788" s="38"/>
      <c r="Q788" s="38"/>
      <c r="R788" s="37"/>
      <c r="S788" s="39"/>
    </row>
    <row r="789" spans="1:19" ht="12.75">
      <c r="A789" s="16"/>
      <c r="E789" s="37"/>
      <c r="F789" s="38"/>
      <c r="G789" s="38"/>
      <c r="H789" s="38"/>
      <c r="I789" s="37"/>
      <c r="J789" s="38"/>
      <c r="K789" s="38"/>
      <c r="L789" s="38"/>
      <c r="M789" s="38"/>
      <c r="N789" s="38"/>
      <c r="O789" s="38"/>
      <c r="P789" s="38"/>
      <c r="Q789" s="38"/>
      <c r="R789" s="37"/>
      <c r="S789" s="39"/>
    </row>
    <row r="790" spans="1:19" ht="12.75">
      <c r="A790" s="16"/>
      <c r="E790" s="37"/>
      <c r="F790" s="38"/>
      <c r="G790" s="38"/>
      <c r="H790" s="38"/>
      <c r="I790" s="37"/>
      <c r="J790" s="38"/>
      <c r="K790" s="38"/>
      <c r="L790" s="38"/>
      <c r="M790" s="38"/>
      <c r="N790" s="38"/>
      <c r="O790" s="38"/>
      <c r="P790" s="38"/>
      <c r="Q790" s="38"/>
      <c r="R790" s="37"/>
      <c r="S790" s="39"/>
    </row>
    <row r="791" spans="1:19" ht="12.75">
      <c r="A791" s="16"/>
      <c r="E791" s="37"/>
      <c r="F791" s="38"/>
      <c r="G791" s="38"/>
      <c r="H791" s="38"/>
      <c r="I791" s="37"/>
      <c r="J791" s="38"/>
      <c r="K791" s="38"/>
      <c r="L791" s="38"/>
      <c r="M791" s="38"/>
      <c r="N791" s="38"/>
      <c r="O791" s="38"/>
      <c r="P791" s="38"/>
      <c r="Q791" s="38"/>
      <c r="R791" s="37"/>
      <c r="S791" s="39"/>
    </row>
    <row r="792" spans="1:19" ht="12.75">
      <c r="A792" s="16"/>
      <c r="E792" s="37"/>
      <c r="F792" s="38"/>
      <c r="G792" s="38"/>
      <c r="H792" s="38"/>
      <c r="I792" s="37"/>
      <c r="J792" s="38"/>
      <c r="K792" s="38"/>
      <c r="L792" s="38"/>
      <c r="M792" s="38"/>
      <c r="N792" s="38"/>
      <c r="O792" s="38"/>
      <c r="P792" s="38"/>
      <c r="Q792" s="38"/>
      <c r="R792" s="37"/>
      <c r="S792" s="39"/>
    </row>
    <row r="793" spans="1:19" ht="12.75">
      <c r="A793" s="16"/>
      <c r="E793" s="37"/>
      <c r="F793" s="38"/>
      <c r="G793" s="38"/>
      <c r="H793" s="38"/>
      <c r="I793" s="37"/>
      <c r="J793" s="38"/>
      <c r="K793" s="38"/>
      <c r="L793" s="38"/>
      <c r="M793" s="38"/>
      <c r="N793" s="38"/>
      <c r="O793" s="38"/>
      <c r="P793" s="38"/>
      <c r="Q793" s="38"/>
      <c r="R793" s="37"/>
      <c r="S793" s="39"/>
    </row>
    <row r="794" spans="1:19" ht="12.75">
      <c r="A794" s="16"/>
      <c r="E794" s="37"/>
      <c r="F794" s="38"/>
      <c r="G794" s="38"/>
      <c r="H794" s="38"/>
      <c r="I794" s="37"/>
      <c r="J794" s="38"/>
      <c r="K794" s="38"/>
      <c r="L794" s="38"/>
      <c r="M794" s="38"/>
      <c r="N794" s="38"/>
      <c r="O794" s="38"/>
      <c r="P794" s="38"/>
      <c r="Q794" s="38"/>
      <c r="R794" s="37"/>
      <c r="S794" s="39"/>
    </row>
    <row r="795" spans="1:19" ht="12.75">
      <c r="A795" s="16"/>
      <c r="E795" s="37"/>
      <c r="F795" s="38"/>
      <c r="G795" s="38"/>
      <c r="H795" s="38"/>
      <c r="I795" s="37"/>
      <c r="J795" s="38"/>
      <c r="K795" s="38"/>
      <c r="L795" s="38"/>
      <c r="M795" s="38"/>
      <c r="N795" s="38"/>
      <c r="O795" s="38"/>
      <c r="P795" s="38"/>
      <c r="Q795" s="38"/>
      <c r="R795" s="37"/>
      <c r="S795" s="39"/>
    </row>
    <row r="796" spans="1:19" ht="12.75">
      <c r="A796" s="16"/>
      <c r="E796" s="37"/>
      <c r="F796" s="38"/>
      <c r="G796" s="38"/>
      <c r="H796" s="38"/>
      <c r="I796" s="37"/>
      <c r="J796" s="38"/>
      <c r="K796" s="38"/>
      <c r="L796" s="38"/>
      <c r="M796" s="38"/>
      <c r="N796" s="38"/>
      <c r="O796" s="38"/>
      <c r="P796" s="38"/>
      <c r="Q796" s="38"/>
      <c r="R796" s="37"/>
      <c r="S796" s="39"/>
    </row>
    <row r="797" spans="1:19" ht="12.75">
      <c r="A797" s="16"/>
      <c r="E797" s="37"/>
      <c r="F797" s="38"/>
      <c r="G797" s="38"/>
      <c r="H797" s="38"/>
      <c r="I797" s="37"/>
      <c r="J797" s="38"/>
      <c r="K797" s="38"/>
      <c r="L797" s="38"/>
      <c r="M797" s="38"/>
      <c r="N797" s="38"/>
      <c r="O797" s="38"/>
      <c r="P797" s="38"/>
      <c r="Q797" s="38"/>
      <c r="R797" s="37"/>
      <c r="S797" s="39"/>
    </row>
    <row r="798" spans="1:19" ht="12.75">
      <c r="A798" s="16"/>
      <c r="E798" s="37"/>
      <c r="F798" s="38"/>
      <c r="G798" s="38"/>
      <c r="H798" s="38"/>
      <c r="I798" s="37"/>
      <c r="J798" s="38"/>
      <c r="K798" s="38"/>
      <c r="L798" s="38"/>
      <c r="M798" s="38"/>
      <c r="N798" s="38"/>
      <c r="O798" s="38"/>
      <c r="P798" s="38"/>
      <c r="Q798" s="38"/>
      <c r="R798" s="37"/>
      <c r="S798" s="39"/>
    </row>
    <row r="799" spans="1:19" ht="12.75">
      <c r="A799" s="16"/>
      <c r="E799" s="37"/>
      <c r="F799" s="38"/>
      <c r="G799" s="38"/>
      <c r="H799" s="38"/>
      <c r="I799" s="37"/>
      <c r="J799" s="38"/>
      <c r="K799" s="38"/>
      <c r="L799" s="38"/>
      <c r="M799" s="38"/>
      <c r="N799" s="38"/>
      <c r="O799" s="38"/>
      <c r="P799" s="38"/>
      <c r="Q799" s="38"/>
      <c r="R799" s="37"/>
      <c r="S799" s="39"/>
    </row>
    <row r="800" spans="1:19" ht="12.75">
      <c r="A800" s="16"/>
      <c r="E800" s="37"/>
      <c r="F800" s="38"/>
      <c r="G800" s="38"/>
      <c r="H800" s="38"/>
      <c r="I800" s="37"/>
      <c r="J800" s="38"/>
      <c r="K800" s="38"/>
      <c r="L800" s="38"/>
      <c r="M800" s="38"/>
      <c r="N800" s="38"/>
      <c r="O800" s="38"/>
      <c r="P800" s="38"/>
      <c r="Q800" s="38"/>
      <c r="R800" s="37"/>
      <c r="S800" s="39"/>
    </row>
    <row r="801" spans="1:19" ht="12.75">
      <c r="A801" s="16"/>
      <c r="E801" s="37"/>
      <c r="F801" s="38"/>
      <c r="G801" s="38"/>
      <c r="H801" s="38"/>
      <c r="I801" s="37"/>
      <c r="J801" s="38"/>
      <c r="K801" s="38"/>
      <c r="L801" s="38"/>
      <c r="M801" s="38"/>
      <c r="N801" s="38"/>
      <c r="O801" s="38"/>
      <c r="P801" s="38"/>
      <c r="Q801" s="38"/>
      <c r="R801" s="37"/>
      <c r="S801" s="39"/>
    </row>
    <row r="802" spans="1:19" ht="12.75">
      <c r="A802" s="16"/>
      <c r="E802" s="37"/>
      <c r="F802" s="38"/>
      <c r="G802" s="38"/>
      <c r="H802" s="38"/>
      <c r="I802" s="37"/>
      <c r="J802" s="38"/>
      <c r="K802" s="38"/>
      <c r="L802" s="38"/>
      <c r="M802" s="38"/>
      <c r="N802" s="38"/>
      <c r="O802" s="38"/>
      <c r="P802" s="38"/>
      <c r="Q802" s="38"/>
      <c r="R802" s="37"/>
      <c r="S802" s="39"/>
    </row>
    <row r="803" spans="1:19" ht="12.75">
      <c r="A803" s="16"/>
      <c r="E803" s="37"/>
      <c r="F803" s="38"/>
      <c r="G803" s="38"/>
      <c r="H803" s="38"/>
      <c r="I803" s="37"/>
      <c r="J803" s="38"/>
      <c r="K803" s="38"/>
      <c r="L803" s="38"/>
      <c r="M803" s="38"/>
      <c r="N803" s="38"/>
      <c r="O803" s="38"/>
      <c r="P803" s="38"/>
      <c r="Q803" s="38"/>
      <c r="R803" s="37"/>
      <c r="S803" s="39"/>
    </row>
    <row r="804" spans="1:19" ht="12.75">
      <c r="A804" s="16"/>
      <c r="E804" s="37"/>
      <c r="F804" s="38"/>
      <c r="G804" s="38"/>
      <c r="H804" s="38"/>
      <c r="I804" s="37"/>
      <c r="J804" s="38"/>
      <c r="K804" s="38"/>
      <c r="L804" s="38"/>
      <c r="M804" s="38"/>
      <c r="N804" s="38"/>
      <c r="O804" s="38"/>
      <c r="P804" s="38"/>
      <c r="Q804" s="38"/>
      <c r="R804" s="37"/>
      <c r="S804" s="39"/>
    </row>
    <row r="805" spans="1:19" ht="12.75">
      <c r="A805" s="16"/>
      <c r="E805" s="37"/>
      <c r="F805" s="38"/>
      <c r="G805" s="38"/>
      <c r="H805" s="38"/>
      <c r="I805" s="37"/>
      <c r="J805" s="38"/>
      <c r="K805" s="38"/>
      <c r="L805" s="38"/>
      <c r="M805" s="38"/>
      <c r="N805" s="38"/>
      <c r="O805" s="38"/>
      <c r="P805" s="38"/>
      <c r="Q805" s="38"/>
      <c r="R805" s="37"/>
      <c r="S805" s="39"/>
    </row>
    <row r="806" spans="1:19" ht="12.75">
      <c r="A806" s="16"/>
      <c r="E806" s="37"/>
      <c r="F806" s="38"/>
      <c r="G806" s="38"/>
      <c r="H806" s="38"/>
      <c r="I806" s="37"/>
      <c r="J806" s="38"/>
      <c r="K806" s="38"/>
      <c r="L806" s="38"/>
      <c r="M806" s="38"/>
      <c r="N806" s="38"/>
      <c r="O806" s="38"/>
      <c r="P806" s="38"/>
      <c r="Q806" s="38"/>
      <c r="R806" s="37"/>
      <c r="S806" s="39"/>
    </row>
    <row r="807" spans="1:19" ht="12.75">
      <c r="A807" s="16"/>
      <c r="E807" s="37"/>
      <c r="F807" s="38"/>
      <c r="G807" s="38"/>
      <c r="H807" s="38"/>
      <c r="I807" s="37"/>
      <c r="J807" s="38"/>
      <c r="K807" s="38"/>
      <c r="L807" s="38"/>
      <c r="M807" s="38"/>
      <c r="N807" s="38"/>
      <c r="O807" s="38"/>
      <c r="P807" s="38"/>
      <c r="Q807" s="38"/>
      <c r="R807" s="37"/>
      <c r="S807" s="39"/>
    </row>
    <row r="808" spans="1:19" ht="12.75">
      <c r="A808" s="16"/>
      <c r="E808" s="37"/>
      <c r="F808" s="38"/>
      <c r="G808" s="38"/>
      <c r="H808" s="38"/>
      <c r="I808" s="37"/>
      <c r="J808" s="38"/>
      <c r="K808" s="38"/>
      <c r="L808" s="38"/>
      <c r="M808" s="38"/>
      <c r="N808" s="38"/>
      <c r="O808" s="38"/>
      <c r="P808" s="38"/>
      <c r="Q808" s="38"/>
      <c r="R808" s="37"/>
      <c r="S808" s="39"/>
    </row>
    <row r="809" spans="1:19" ht="12.75">
      <c r="A809" s="16"/>
      <c r="E809" s="37"/>
      <c r="F809" s="38"/>
      <c r="G809" s="38"/>
      <c r="H809" s="38"/>
      <c r="I809" s="37"/>
      <c r="J809" s="38"/>
      <c r="K809" s="38"/>
      <c r="L809" s="38"/>
      <c r="M809" s="38"/>
      <c r="N809" s="38"/>
      <c r="O809" s="38"/>
      <c r="P809" s="38"/>
      <c r="Q809" s="38"/>
      <c r="R809" s="37"/>
      <c r="S809" s="39"/>
    </row>
    <row r="810" spans="1:19" ht="12.75">
      <c r="A810" s="16"/>
      <c r="E810" s="37"/>
      <c r="F810" s="38"/>
      <c r="G810" s="38"/>
      <c r="H810" s="38"/>
      <c r="I810" s="37"/>
      <c r="J810" s="38"/>
      <c r="K810" s="38"/>
      <c r="L810" s="38"/>
      <c r="M810" s="38"/>
      <c r="N810" s="38"/>
      <c r="O810" s="38"/>
      <c r="P810" s="38"/>
      <c r="Q810" s="38"/>
      <c r="R810" s="37"/>
      <c r="S810" s="39"/>
    </row>
    <row r="811" spans="1:19" ht="12.75">
      <c r="A811" s="16"/>
      <c r="E811" s="37"/>
      <c r="F811" s="38"/>
      <c r="G811" s="38"/>
      <c r="H811" s="38"/>
      <c r="I811" s="37"/>
      <c r="J811" s="38"/>
      <c r="K811" s="38"/>
      <c r="L811" s="38"/>
      <c r="M811" s="38"/>
      <c r="N811" s="38"/>
      <c r="O811" s="38"/>
      <c r="P811" s="38"/>
      <c r="Q811" s="38"/>
      <c r="R811" s="37"/>
      <c r="S811" s="39"/>
    </row>
    <row r="812" spans="1:19" ht="12.75">
      <c r="A812" s="16"/>
      <c r="E812" s="37"/>
      <c r="F812" s="38"/>
      <c r="G812" s="38"/>
      <c r="H812" s="38"/>
      <c r="I812" s="37"/>
      <c r="J812" s="38"/>
      <c r="K812" s="38"/>
      <c r="L812" s="38"/>
      <c r="M812" s="38"/>
      <c r="N812" s="38"/>
      <c r="O812" s="38"/>
      <c r="P812" s="38"/>
      <c r="Q812" s="38"/>
      <c r="R812" s="37"/>
      <c r="S812" s="39"/>
    </row>
    <row r="813" spans="1:19" ht="12.75">
      <c r="A813" s="16"/>
      <c r="E813" s="37"/>
      <c r="F813" s="38"/>
      <c r="G813" s="38"/>
      <c r="H813" s="38"/>
      <c r="I813" s="37"/>
      <c r="J813" s="38"/>
      <c r="K813" s="38"/>
      <c r="L813" s="38"/>
      <c r="M813" s="38"/>
      <c r="N813" s="38"/>
      <c r="O813" s="38"/>
      <c r="P813" s="38"/>
      <c r="Q813" s="38"/>
      <c r="R813" s="37"/>
      <c r="S813" s="39"/>
    </row>
    <row r="814" spans="1:19" ht="12.75">
      <c r="A814" s="16"/>
      <c r="E814" s="37"/>
      <c r="F814" s="38"/>
      <c r="G814" s="38"/>
      <c r="H814" s="38"/>
      <c r="I814" s="37"/>
      <c r="J814" s="38"/>
      <c r="K814" s="38"/>
      <c r="L814" s="38"/>
      <c r="M814" s="38"/>
      <c r="N814" s="38"/>
      <c r="O814" s="38"/>
      <c r="P814" s="38"/>
      <c r="Q814" s="38"/>
      <c r="R814" s="37"/>
      <c r="S814" s="39"/>
    </row>
    <row r="815" spans="1:19" ht="12.75">
      <c r="A815" s="16"/>
      <c r="E815" s="37"/>
      <c r="F815" s="38"/>
      <c r="G815" s="38"/>
      <c r="H815" s="38"/>
      <c r="I815" s="37"/>
      <c r="J815" s="38"/>
      <c r="K815" s="38"/>
      <c r="L815" s="38"/>
      <c r="M815" s="38"/>
      <c r="N815" s="38"/>
      <c r="O815" s="38"/>
      <c r="P815" s="38"/>
      <c r="Q815" s="38"/>
      <c r="R815" s="37"/>
      <c r="S815" s="39"/>
    </row>
    <row r="816" spans="1:19" ht="12.75">
      <c r="A816" s="16"/>
      <c r="E816" s="37"/>
      <c r="F816" s="38"/>
      <c r="G816" s="38"/>
      <c r="H816" s="38"/>
      <c r="I816" s="37"/>
      <c r="J816" s="38"/>
      <c r="K816" s="38"/>
      <c r="L816" s="38"/>
      <c r="M816" s="38"/>
      <c r="N816" s="38"/>
      <c r="O816" s="38"/>
      <c r="P816" s="38"/>
      <c r="Q816" s="38"/>
      <c r="R816" s="37"/>
      <c r="S816" s="39"/>
    </row>
    <row r="817" spans="1:19" ht="12.75">
      <c r="A817" s="16"/>
      <c r="E817" s="37"/>
      <c r="F817" s="38"/>
      <c r="G817" s="38"/>
      <c r="H817" s="38"/>
      <c r="I817" s="37"/>
      <c r="J817" s="38"/>
      <c r="K817" s="38"/>
      <c r="L817" s="38"/>
      <c r="M817" s="38"/>
      <c r="N817" s="38"/>
      <c r="O817" s="38"/>
      <c r="P817" s="38"/>
      <c r="Q817" s="38"/>
      <c r="R817" s="37"/>
      <c r="S817" s="39"/>
    </row>
    <row r="818" spans="1:19" ht="12.75">
      <c r="A818" s="16"/>
      <c r="E818" s="37"/>
      <c r="F818" s="38"/>
      <c r="G818" s="38"/>
      <c r="H818" s="38"/>
      <c r="I818" s="37"/>
      <c r="J818" s="38"/>
      <c r="K818" s="38"/>
      <c r="L818" s="38"/>
      <c r="M818" s="38"/>
      <c r="N818" s="38"/>
      <c r="O818" s="38"/>
      <c r="P818" s="38"/>
      <c r="Q818" s="38"/>
      <c r="R818" s="37"/>
      <c r="S818" s="39"/>
    </row>
    <row r="819" spans="1:18" ht="12.75">
      <c r="A819" s="16"/>
      <c r="E819" s="37"/>
      <c r="F819" s="38"/>
      <c r="G819" s="38"/>
      <c r="H819" s="38"/>
      <c r="I819" s="37"/>
      <c r="J819" s="38"/>
      <c r="K819" s="38"/>
      <c r="L819" s="38"/>
      <c r="M819" s="38"/>
      <c r="N819" s="38"/>
      <c r="O819" s="38"/>
      <c r="P819" s="38"/>
      <c r="Q819" s="38"/>
      <c r="R819" s="37"/>
    </row>
    <row r="820" spans="1:18" ht="12.75">
      <c r="A820" s="16"/>
      <c r="E820" s="37"/>
      <c r="F820" s="38"/>
      <c r="G820" s="38"/>
      <c r="H820" s="38"/>
      <c r="I820" s="37"/>
      <c r="J820" s="38"/>
      <c r="K820" s="38"/>
      <c r="L820" s="38"/>
      <c r="M820" s="38"/>
      <c r="N820" s="38"/>
      <c r="O820" s="38"/>
      <c r="P820" s="38"/>
      <c r="Q820" s="38"/>
      <c r="R820" s="37"/>
    </row>
    <row r="821" spans="1:18" ht="12.75">
      <c r="A821" s="16"/>
      <c r="E821" s="37"/>
      <c r="F821" s="38"/>
      <c r="G821" s="38"/>
      <c r="H821" s="38"/>
      <c r="I821" s="37"/>
      <c r="J821" s="38"/>
      <c r="K821" s="38"/>
      <c r="L821" s="38"/>
      <c r="M821" s="38"/>
      <c r="N821" s="38"/>
      <c r="O821" s="38"/>
      <c r="P821" s="38"/>
      <c r="Q821" s="38"/>
      <c r="R821" s="37"/>
    </row>
    <row r="822" spans="1:18" ht="12.75">
      <c r="A822" s="16"/>
      <c r="E822" s="37"/>
      <c r="F822" s="38"/>
      <c r="G822" s="38"/>
      <c r="H822" s="38"/>
      <c r="I822" s="37"/>
      <c r="J822" s="38"/>
      <c r="K822" s="38"/>
      <c r="L822" s="38"/>
      <c r="M822" s="38"/>
      <c r="N822" s="38"/>
      <c r="O822" s="38"/>
      <c r="P822" s="38"/>
      <c r="Q822" s="38"/>
      <c r="R822" s="37"/>
    </row>
    <row r="823" spans="1:18" ht="12.75">
      <c r="A823" s="16"/>
      <c r="E823" s="37"/>
      <c r="F823" s="38"/>
      <c r="G823" s="38"/>
      <c r="H823" s="38"/>
      <c r="I823" s="37"/>
      <c r="J823" s="38"/>
      <c r="K823" s="38"/>
      <c r="L823" s="38"/>
      <c r="M823" s="38"/>
      <c r="N823" s="38"/>
      <c r="O823" s="38"/>
      <c r="P823" s="38"/>
      <c r="Q823" s="38"/>
      <c r="R823" s="37"/>
    </row>
    <row r="824" spans="1:18" ht="12.75">
      <c r="A824" s="16"/>
      <c r="E824" s="37"/>
      <c r="F824" s="38"/>
      <c r="G824" s="38"/>
      <c r="H824" s="38"/>
      <c r="I824" s="37"/>
      <c r="J824" s="38"/>
      <c r="K824" s="38"/>
      <c r="L824" s="38"/>
      <c r="M824" s="38"/>
      <c r="N824" s="38"/>
      <c r="O824" s="38"/>
      <c r="P824" s="38"/>
      <c r="Q824" s="38"/>
      <c r="R824" s="37"/>
    </row>
    <row r="825" spans="1:18" ht="12.75">
      <c r="A825" s="16"/>
      <c r="E825" s="37"/>
      <c r="F825" s="38"/>
      <c r="G825" s="38"/>
      <c r="H825" s="38"/>
      <c r="I825" s="37"/>
      <c r="J825" s="38"/>
      <c r="K825" s="38"/>
      <c r="L825" s="38"/>
      <c r="M825" s="38"/>
      <c r="N825" s="38"/>
      <c r="O825" s="38"/>
      <c r="P825" s="38"/>
      <c r="Q825" s="38"/>
      <c r="R825" s="37"/>
    </row>
    <row r="826" spans="1:18" ht="12.75">
      <c r="A826" s="16"/>
      <c r="E826" s="37"/>
      <c r="F826" s="38"/>
      <c r="G826" s="38"/>
      <c r="H826" s="38"/>
      <c r="I826" s="37"/>
      <c r="J826" s="38"/>
      <c r="K826" s="38"/>
      <c r="L826" s="38"/>
      <c r="M826" s="38"/>
      <c r="N826" s="38"/>
      <c r="O826" s="38"/>
      <c r="P826" s="38"/>
      <c r="Q826" s="38"/>
      <c r="R826" s="37"/>
    </row>
    <row r="827" spans="1:18" ht="12.75">
      <c r="A827" s="16"/>
      <c r="E827" s="37"/>
      <c r="F827" s="38"/>
      <c r="G827" s="38"/>
      <c r="H827" s="38"/>
      <c r="I827" s="37"/>
      <c r="J827" s="38"/>
      <c r="K827" s="38"/>
      <c r="L827" s="38"/>
      <c r="M827" s="38"/>
      <c r="N827" s="38"/>
      <c r="O827" s="38"/>
      <c r="P827" s="38"/>
      <c r="Q827" s="38"/>
      <c r="R827" s="37"/>
    </row>
    <row r="828" spans="1:18" ht="12.75">
      <c r="A828" s="16"/>
      <c r="E828" s="37"/>
      <c r="F828" s="38"/>
      <c r="G828" s="38"/>
      <c r="H828" s="38"/>
      <c r="I828" s="37"/>
      <c r="J828" s="38"/>
      <c r="K828" s="38"/>
      <c r="L828" s="38"/>
      <c r="M828" s="38"/>
      <c r="N828" s="38"/>
      <c r="O828" s="38"/>
      <c r="P828" s="38"/>
      <c r="Q828" s="38"/>
      <c r="R828" s="37"/>
    </row>
    <row r="829" spans="1:18" ht="12.75">
      <c r="A829" s="16"/>
      <c r="E829" s="37"/>
      <c r="F829" s="38"/>
      <c r="G829" s="38"/>
      <c r="H829" s="38"/>
      <c r="I829" s="37"/>
      <c r="J829" s="38"/>
      <c r="K829" s="38"/>
      <c r="L829" s="38"/>
      <c r="M829" s="38"/>
      <c r="N829" s="38"/>
      <c r="O829" s="38"/>
      <c r="P829" s="38"/>
      <c r="Q829" s="38"/>
      <c r="R829" s="37"/>
    </row>
    <row r="830" spans="1:18" ht="12.75">
      <c r="A830" s="16"/>
      <c r="E830" s="37"/>
      <c r="F830" s="38"/>
      <c r="G830" s="38"/>
      <c r="H830" s="38"/>
      <c r="I830" s="37"/>
      <c r="J830" s="38"/>
      <c r="K830" s="38"/>
      <c r="L830" s="38"/>
      <c r="M830" s="38"/>
      <c r="N830" s="38"/>
      <c r="O830" s="38"/>
      <c r="P830" s="38"/>
      <c r="Q830" s="38"/>
      <c r="R830" s="37"/>
    </row>
    <row r="831" spans="1:18" ht="12.75">
      <c r="A831" s="16"/>
      <c r="E831" s="37"/>
      <c r="F831" s="38"/>
      <c r="G831" s="38"/>
      <c r="H831" s="38"/>
      <c r="I831" s="37"/>
      <c r="J831" s="38"/>
      <c r="K831" s="38"/>
      <c r="L831" s="38"/>
      <c r="M831" s="38"/>
      <c r="N831" s="38"/>
      <c r="O831" s="38"/>
      <c r="P831" s="38"/>
      <c r="Q831" s="38"/>
      <c r="R831" s="37"/>
    </row>
    <row r="832" spans="1:18" ht="12.75">
      <c r="A832" s="16"/>
      <c r="E832" s="37"/>
      <c r="F832" s="38"/>
      <c r="G832" s="38"/>
      <c r="H832" s="38"/>
      <c r="I832" s="37"/>
      <c r="J832" s="38"/>
      <c r="K832" s="38"/>
      <c r="L832" s="38"/>
      <c r="M832" s="38"/>
      <c r="N832" s="38"/>
      <c r="O832" s="38"/>
      <c r="P832" s="38"/>
      <c r="Q832" s="38"/>
      <c r="R832" s="37"/>
    </row>
    <row r="833" spans="1:18" ht="12.75">
      <c r="A833" s="16"/>
      <c r="E833" s="37"/>
      <c r="F833" s="38"/>
      <c r="G833" s="38"/>
      <c r="H833" s="38"/>
      <c r="I833" s="37"/>
      <c r="J833" s="38"/>
      <c r="K833" s="38"/>
      <c r="L833" s="38"/>
      <c r="M833" s="38"/>
      <c r="N833" s="38"/>
      <c r="O833" s="38"/>
      <c r="P833" s="38"/>
      <c r="Q833" s="38"/>
      <c r="R833" s="37"/>
    </row>
    <row r="834" spans="1:18" ht="12.75">
      <c r="A834" s="16"/>
      <c r="E834" s="37"/>
      <c r="F834" s="38"/>
      <c r="G834" s="38"/>
      <c r="H834" s="38"/>
      <c r="I834" s="37"/>
      <c r="J834" s="38"/>
      <c r="K834" s="38"/>
      <c r="L834" s="38"/>
      <c r="M834" s="38"/>
      <c r="N834" s="38"/>
      <c r="O834" s="38"/>
      <c r="P834" s="38"/>
      <c r="Q834" s="38"/>
      <c r="R834" s="37"/>
    </row>
    <row r="835" spans="1:18" ht="12.75">
      <c r="A835" s="16"/>
      <c r="E835" s="37"/>
      <c r="F835" s="38"/>
      <c r="G835" s="38"/>
      <c r="H835" s="38"/>
      <c r="I835" s="37"/>
      <c r="J835" s="38"/>
      <c r="K835" s="38"/>
      <c r="L835" s="38"/>
      <c r="M835" s="38"/>
      <c r="N835" s="38"/>
      <c r="O835" s="38"/>
      <c r="P835" s="38"/>
      <c r="Q835" s="38"/>
      <c r="R835" s="37"/>
    </row>
    <row r="836" spans="1:18" ht="12.75">
      <c r="A836" s="16"/>
      <c r="E836" s="37"/>
      <c r="F836" s="38"/>
      <c r="G836" s="38"/>
      <c r="H836" s="38"/>
      <c r="I836" s="37"/>
      <c r="J836" s="38"/>
      <c r="K836" s="38"/>
      <c r="L836" s="38"/>
      <c r="M836" s="38"/>
      <c r="N836" s="38"/>
      <c r="O836" s="38"/>
      <c r="P836" s="38"/>
      <c r="Q836" s="38"/>
      <c r="R836" s="37"/>
    </row>
    <row r="837" spans="1:18" ht="12.75">
      <c r="A837" s="16"/>
      <c r="E837" s="37"/>
      <c r="F837" s="38"/>
      <c r="G837" s="38"/>
      <c r="H837" s="38"/>
      <c r="I837" s="37"/>
      <c r="J837" s="38"/>
      <c r="K837" s="38"/>
      <c r="L837" s="38"/>
      <c r="M837" s="38"/>
      <c r="N837" s="38"/>
      <c r="O837" s="38"/>
      <c r="P837" s="38"/>
      <c r="Q837" s="38"/>
      <c r="R837" s="37"/>
    </row>
    <row r="838" spans="1:18" ht="12.75">
      <c r="A838" s="16"/>
      <c r="E838" s="37"/>
      <c r="F838" s="38"/>
      <c r="G838" s="38"/>
      <c r="H838" s="38"/>
      <c r="I838" s="37"/>
      <c r="J838" s="38"/>
      <c r="K838" s="38"/>
      <c r="L838" s="38"/>
      <c r="M838" s="38"/>
      <c r="N838" s="38"/>
      <c r="O838" s="38"/>
      <c r="P838" s="38"/>
      <c r="Q838" s="38"/>
      <c r="R838" s="37"/>
    </row>
    <row r="839" spans="1:18" ht="12.75">
      <c r="A839" s="16"/>
      <c r="E839" s="37"/>
      <c r="F839" s="38"/>
      <c r="G839" s="38"/>
      <c r="H839" s="38"/>
      <c r="I839" s="37"/>
      <c r="J839" s="38"/>
      <c r="K839" s="38"/>
      <c r="L839" s="38"/>
      <c r="M839" s="38"/>
      <c r="N839" s="38"/>
      <c r="O839" s="38"/>
      <c r="P839" s="38"/>
      <c r="Q839" s="38"/>
      <c r="R839" s="37"/>
    </row>
    <row r="840" spans="1:18" ht="12.75">
      <c r="A840" s="16"/>
      <c r="E840" s="37"/>
      <c r="F840" s="38"/>
      <c r="G840" s="38"/>
      <c r="H840" s="38"/>
      <c r="I840" s="37"/>
      <c r="J840" s="38"/>
      <c r="K840" s="38"/>
      <c r="L840" s="38"/>
      <c r="M840" s="38"/>
      <c r="N840" s="38"/>
      <c r="O840" s="38"/>
      <c r="P840" s="38"/>
      <c r="Q840" s="38"/>
      <c r="R840" s="37"/>
    </row>
    <row r="841" spans="1:18" ht="12.75">
      <c r="A841" s="16"/>
      <c r="E841" s="37"/>
      <c r="F841" s="38"/>
      <c r="G841" s="38"/>
      <c r="H841" s="38"/>
      <c r="I841" s="37"/>
      <c r="J841" s="38"/>
      <c r="K841" s="38"/>
      <c r="L841" s="38"/>
      <c r="M841" s="38"/>
      <c r="N841" s="38"/>
      <c r="O841" s="38"/>
      <c r="P841" s="38"/>
      <c r="Q841" s="38"/>
      <c r="R841" s="37"/>
    </row>
    <row r="842" spans="1:18" ht="12.75">
      <c r="A842" s="16"/>
      <c r="E842" s="37"/>
      <c r="F842" s="38"/>
      <c r="G842" s="38"/>
      <c r="H842" s="38"/>
      <c r="I842" s="37"/>
      <c r="J842" s="38"/>
      <c r="K842" s="38"/>
      <c r="L842" s="38"/>
      <c r="M842" s="38"/>
      <c r="N842" s="38"/>
      <c r="O842" s="38"/>
      <c r="P842" s="38"/>
      <c r="Q842" s="38"/>
      <c r="R842" s="37"/>
    </row>
    <row r="843" spans="1:18" ht="12.75">
      <c r="A843" s="16"/>
      <c r="E843" s="37"/>
      <c r="F843" s="38"/>
      <c r="G843" s="38"/>
      <c r="H843" s="38"/>
      <c r="I843" s="37"/>
      <c r="J843" s="38"/>
      <c r="K843" s="38"/>
      <c r="L843" s="38"/>
      <c r="M843" s="38"/>
      <c r="N843" s="38"/>
      <c r="O843" s="38"/>
      <c r="P843" s="38"/>
      <c r="Q843" s="38"/>
      <c r="R843" s="37"/>
    </row>
    <row r="844" spans="1:18" ht="12.75">
      <c r="A844" s="16"/>
      <c r="E844" s="37"/>
      <c r="F844" s="38"/>
      <c r="G844" s="38"/>
      <c r="H844" s="38"/>
      <c r="I844" s="37"/>
      <c r="J844" s="38"/>
      <c r="K844" s="38"/>
      <c r="L844" s="38"/>
      <c r="M844" s="38"/>
      <c r="N844" s="38"/>
      <c r="O844" s="38"/>
      <c r="P844" s="38"/>
      <c r="Q844" s="38"/>
      <c r="R844" s="37"/>
    </row>
    <row r="845" spans="1:18" ht="12.75">
      <c r="A845" s="16"/>
      <c r="E845" s="37"/>
      <c r="F845" s="38"/>
      <c r="G845" s="38"/>
      <c r="H845" s="38"/>
      <c r="I845" s="37"/>
      <c r="J845" s="38"/>
      <c r="K845" s="38"/>
      <c r="L845" s="38"/>
      <c r="M845" s="38"/>
      <c r="N845" s="38"/>
      <c r="O845" s="38"/>
      <c r="P845" s="38"/>
      <c r="Q845" s="38"/>
      <c r="R845" s="37"/>
    </row>
    <row r="846" spans="1:18" ht="12.75">
      <c r="A846" s="16"/>
      <c r="E846" s="37"/>
      <c r="F846" s="38"/>
      <c r="G846" s="38"/>
      <c r="H846" s="38"/>
      <c r="I846" s="37"/>
      <c r="J846" s="38"/>
      <c r="K846" s="38"/>
      <c r="L846" s="38"/>
      <c r="M846" s="38"/>
      <c r="N846" s="38"/>
      <c r="O846" s="38"/>
      <c r="P846" s="38"/>
      <c r="Q846" s="38"/>
      <c r="R846" s="37"/>
    </row>
    <row r="847" spans="1:18" ht="12.75">
      <c r="A847" s="16"/>
      <c r="E847" s="37"/>
      <c r="F847" s="38"/>
      <c r="G847" s="38"/>
      <c r="H847" s="38"/>
      <c r="I847" s="37"/>
      <c r="J847" s="38"/>
      <c r="K847" s="38"/>
      <c r="L847" s="38"/>
      <c r="M847" s="38"/>
      <c r="N847" s="38"/>
      <c r="O847" s="38"/>
      <c r="P847" s="38"/>
      <c r="Q847" s="38"/>
      <c r="R847" s="37"/>
    </row>
    <row r="848" spans="1:18" ht="12.75">
      <c r="A848" s="16"/>
      <c r="E848" s="37"/>
      <c r="F848" s="38"/>
      <c r="G848" s="38"/>
      <c r="H848" s="38"/>
      <c r="I848" s="37"/>
      <c r="J848" s="38"/>
      <c r="K848" s="38"/>
      <c r="L848" s="38"/>
      <c r="M848" s="38"/>
      <c r="N848" s="38"/>
      <c r="O848" s="38"/>
      <c r="P848" s="38"/>
      <c r="Q848" s="38"/>
      <c r="R848" s="37"/>
    </row>
    <row r="849" spans="1:18" ht="12.75">
      <c r="A849" s="16"/>
      <c r="E849" s="37"/>
      <c r="F849" s="38"/>
      <c r="G849" s="38"/>
      <c r="H849" s="38"/>
      <c r="I849" s="37"/>
      <c r="J849" s="38"/>
      <c r="K849" s="38"/>
      <c r="L849" s="38"/>
      <c r="M849" s="38"/>
      <c r="N849" s="38"/>
      <c r="O849" s="38"/>
      <c r="P849" s="38"/>
      <c r="Q849" s="38"/>
      <c r="R849" s="37"/>
    </row>
    <row r="850" spans="1:18" ht="12.75">
      <c r="A850" s="16"/>
      <c r="E850" s="37"/>
      <c r="F850" s="38"/>
      <c r="G850" s="38"/>
      <c r="H850" s="38"/>
      <c r="I850" s="37"/>
      <c r="J850" s="38"/>
      <c r="K850" s="38"/>
      <c r="L850" s="38"/>
      <c r="M850" s="38"/>
      <c r="N850" s="38"/>
      <c r="O850" s="38"/>
      <c r="P850" s="38"/>
      <c r="Q850" s="38"/>
      <c r="R850" s="37"/>
    </row>
    <row r="851" spans="1:18" ht="12.75">
      <c r="A851" s="16"/>
      <c r="E851" s="37"/>
      <c r="F851" s="38"/>
      <c r="G851" s="38"/>
      <c r="H851" s="38"/>
      <c r="I851" s="37"/>
      <c r="J851" s="38"/>
      <c r="K851" s="38"/>
      <c r="L851" s="38"/>
      <c r="M851" s="38"/>
      <c r="N851" s="38"/>
      <c r="O851" s="38"/>
      <c r="P851" s="38"/>
      <c r="Q851" s="38"/>
      <c r="R851" s="37"/>
    </row>
    <row r="852" spans="1:18" ht="12.75">
      <c r="A852" s="16"/>
      <c r="E852" s="37"/>
      <c r="F852" s="38"/>
      <c r="G852" s="38"/>
      <c r="H852" s="38"/>
      <c r="I852" s="37"/>
      <c r="J852" s="38"/>
      <c r="K852" s="38"/>
      <c r="L852" s="38"/>
      <c r="M852" s="38"/>
      <c r="N852" s="38"/>
      <c r="O852" s="38"/>
      <c r="P852" s="38"/>
      <c r="Q852" s="38"/>
      <c r="R852" s="37"/>
    </row>
    <row r="853" spans="1:18" ht="12.75">
      <c r="A853" s="16"/>
      <c r="E853" s="37"/>
      <c r="F853" s="38"/>
      <c r="G853" s="38"/>
      <c r="H853" s="38"/>
      <c r="I853" s="37"/>
      <c r="J853" s="38"/>
      <c r="K853" s="38"/>
      <c r="L853" s="38"/>
      <c r="M853" s="38"/>
      <c r="N853" s="38"/>
      <c r="O853" s="38"/>
      <c r="P853" s="38"/>
      <c r="Q853" s="38"/>
      <c r="R853" s="37"/>
    </row>
    <row r="854" spans="1:18" ht="12.75">
      <c r="A854" s="16"/>
      <c r="E854" s="37"/>
      <c r="F854" s="38"/>
      <c r="G854" s="38"/>
      <c r="H854" s="38"/>
      <c r="I854" s="37"/>
      <c r="J854" s="38"/>
      <c r="K854" s="38"/>
      <c r="L854" s="38"/>
      <c r="M854" s="38"/>
      <c r="N854" s="38"/>
      <c r="O854" s="38"/>
      <c r="P854" s="38"/>
      <c r="Q854" s="38"/>
      <c r="R854" s="37"/>
    </row>
    <row r="855" spans="1:18" ht="12.75">
      <c r="A855" s="16"/>
      <c r="E855" s="37"/>
      <c r="F855" s="38"/>
      <c r="G855" s="38"/>
      <c r="H855" s="38"/>
      <c r="I855" s="37"/>
      <c r="J855" s="38"/>
      <c r="K855" s="38"/>
      <c r="L855" s="38"/>
      <c r="M855" s="38"/>
      <c r="N855" s="38"/>
      <c r="O855" s="38"/>
      <c r="P855" s="38"/>
      <c r="Q855" s="38"/>
      <c r="R855" s="37"/>
    </row>
    <row r="856" spans="1:18" ht="12.75">
      <c r="A856" s="16"/>
      <c r="E856" s="37"/>
      <c r="F856" s="38"/>
      <c r="G856" s="38"/>
      <c r="H856" s="38"/>
      <c r="I856" s="37"/>
      <c r="J856" s="38"/>
      <c r="K856" s="38"/>
      <c r="L856" s="38"/>
      <c r="M856" s="38"/>
      <c r="N856" s="38"/>
      <c r="O856" s="38"/>
      <c r="P856" s="38"/>
      <c r="Q856" s="38"/>
      <c r="R856" s="37"/>
    </row>
    <row r="857" spans="1:18" ht="12.75">
      <c r="A857" s="16"/>
      <c r="E857" s="37"/>
      <c r="F857" s="38"/>
      <c r="G857" s="38"/>
      <c r="H857" s="38"/>
      <c r="I857" s="37"/>
      <c r="J857" s="38"/>
      <c r="K857" s="38"/>
      <c r="L857" s="38"/>
      <c r="M857" s="38"/>
      <c r="N857" s="38"/>
      <c r="O857" s="38"/>
      <c r="P857" s="38"/>
      <c r="Q857" s="38"/>
      <c r="R857" s="37"/>
    </row>
    <row r="858" spans="1:18" ht="12.75">
      <c r="A858" s="16"/>
      <c r="E858" s="37"/>
      <c r="F858" s="38"/>
      <c r="G858" s="38"/>
      <c r="H858" s="38"/>
      <c r="I858" s="37"/>
      <c r="J858" s="38"/>
      <c r="K858" s="38"/>
      <c r="L858" s="38"/>
      <c r="M858" s="38"/>
      <c r="N858" s="38"/>
      <c r="O858" s="38"/>
      <c r="P858" s="38"/>
      <c r="Q858" s="38"/>
      <c r="R858" s="37"/>
    </row>
    <row r="859" spans="1:18" ht="12.75">
      <c r="A859" s="16"/>
      <c r="E859" s="37"/>
      <c r="F859" s="38"/>
      <c r="G859" s="38"/>
      <c r="H859" s="38"/>
      <c r="I859" s="37"/>
      <c r="J859" s="38"/>
      <c r="K859" s="38"/>
      <c r="L859" s="38"/>
      <c r="M859" s="38"/>
      <c r="N859" s="38"/>
      <c r="O859" s="38"/>
      <c r="P859" s="38"/>
      <c r="Q859" s="38"/>
      <c r="R859" s="37"/>
    </row>
    <row r="860" spans="1:18" ht="12.75">
      <c r="A860" s="16"/>
      <c r="E860" s="37"/>
      <c r="F860" s="38"/>
      <c r="G860" s="38"/>
      <c r="H860" s="38"/>
      <c r="I860" s="37"/>
      <c r="J860" s="38"/>
      <c r="K860" s="38"/>
      <c r="L860" s="38"/>
      <c r="M860" s="38"/>
      <c r="N860" s="38"/>
      <c r="O860" s="38"/>
      <c r="P860" s="38"/>
      <c r="Q860" s="38"/>
      <c r="R860" s="37"/>
    </row>
    <row r="861" spans="1:18" ht="12.75">
      <c r="A861" s="16"/>
      <c r="E861" s="37"/>
      <c r="F861" s="38"/>
      <c r="G861" s="38"/>
      <c r="H861" s="38"/>
      <c r="I861" s="37"/>
      <c r="J861" s="38"/>
      <c r="K861" s="38"/>
      <c r="L861" s="38"/>
      <c r="M861" s="38"/>
      <c r="N861" s="38"/>
      <c r="O861" s="38"/>
      <c r="P861" s="38"/>
      <c r="Q861" s="38"/>
      <c r="R861" s="37"/>
    </row>
    <row r="862" spans="1:18" ht="12.75">
      <c r="A862" s="16"/>
      <c r="E862" s="37"/>
      <c r="F862" s="38"/>
      <c r="G862" s="38"/>
      <c r="H862" s="38"/>
      <c r="I862" s="37"/>
      <c r="J862" s="38"/>
      <c r="K862" s="38"/>
      <c r="L862" s="38"/>
      <c r="M862" s="38"/>
      <c r="N862" s="38"/>
      <c r="O862" s="38"/>
      <c r="P862" s="38"/>
      <c r="Q862" s="38"/>
      <c r="R862" s="37"/>
    </row>
    <row r="863" spans="1:18" ht="12.75">
      <c r="A863" s="16"/>
      <c r="E863" s="37"/>
      <c r="F863" s="38"/>
      <c r="G863" s="38"/>
      <c r="H863" s="38"/>
      <c r="I863" s="37"/>
      <c r="J863" s="38"/>
      <c r="K863" s="38"/>
      <c r="L863" s="38"/>
      <c r="M863" s="38"/>
      <c r="N863" s="38"/>
      <c r="O863" s="38"/>
      <c r="P863" s="38"/>
      <c r="Q863" s="38"/>
      <c r="R863" s="37"/>
    </row>
    <row r="864" spans="1:18" ht="12.75">
      <c r="A864" s="16"/>
      <c r="E864" s="37"/>
      <c r="F864" s="38"/>
      <c r="G864" s="38"/>
      <c r="H864" s="38"/>
      <c r="I864" s="37"/>
      <c r="J864" s="38"/>
      <c r="K864" s="38"/>
      <c r="L864" s="38"/>
      <c r="M864" s="38"/>
      <c r="N864" s="38"/>
      <c r="O864" s="38"/>
      <c r="P864" s="38"/>
      <c r="Q864" s="38"/>
      <c r="R864" s="37"/>
    </row>
    <row r="865" spans="1:18" ht="12.75">
      <c r="A865" s="16"/>
      <c r="E865" s="37"/>
      <c r="F865" s="38"/>
      <c r="G865" s="38"/>
      <c r="H865" s="38"/>
      <c r="I865" s="37"/>
      <c r="J865" s="38"/>
      <c r="K865" s="38"/>
      <c r="L865" s="38"/>
      <c r="M865" s="38"/>
      <c r="N865" s="38"/>
      <c r="O865" s="38"/>
      <c r="P865" s="38"/>
      <c r="Q865" s="38"/>
      <c r="R865" s="37"/>
    </row>
    <row r="866" spans="1:18" ht="12.75">
      <c r="A866" s="16"/>
      <c r="E866" s="37"/>
      <c r="F866" s="38"/>
      <c r="G866" s="38"/>
      <c r="H866" s="38"/>
      <c r="I866" s="37"/>
      <c r="J866" s="38"/>
      <c r="K866" s="38"/>
      <c r="L866" s="38"/>
      <c r="M866" s="38"/>
      <c r="N866" s="38"/>
      <c r="O866" s="38"/>
      <c r="P866" s="38"/>
      <c r="Q866" s="38"/>
      <c r="R866" s="37"/>
    </row>
    <row r="867" spans="1:18" ht="12.75">
      <c r="A867" s="16"/>
      <c r="E867" s="37"/>
      <c r="F867" s="38"/>
      <c r="G867" s="38"/>
      <c r="H867" s="38"/>
      <c r="I867" s="37"/>
      <c r="J867" s="38"/>
      <c r="K867" s="38"/>
      <c r="L867" s="38"/>
      <c r="M867" s="38"/>
      <c r="N867" s="38"/>
      <c r="O867" s="38"/>
      <c r="P867" s="38"/>
      <c r="Q867" s="38"/>
      <c r="R867" s="37"/>
    </row>
    <row r="868" spans="1:18" ht="12.75">
      <c r="A868" s="16"/>
      <c r="E868" s="37"/>
      <c r="F868" s="38"/>
      <c r="G868" s="38"/>
      <c r="H868" s="38"/>
      <c r="I868" s="37"/>
      <c r="J868" s="38"/>
      <c r="K868" s="38"/>
      <c r="L868" s="38"/>
      <c r="M868" s="38"/>
      <c r="N868" s="38"/>
      <c r="O868" s="38"/>
      <c r="P868" s="38"/>
      <c r="Q868" s="38"/>
      <c r="R868" s="37"/>
    </row>
    <row r="869" spans="1:18" ht="12.75">
      <c r="A869" s="16"/>
      <c r="E869" s="37"/>
      <c r="F869" s="38"/>
      <c r="G869" s="38"/>
      <c r="H869" s="38"/>
      <c r="I869" s="37"/>
      <c r="J869" s="38"/>
      <c r="K869" s="38"/>
      <c r="L869" s="38"/>
      <c r="M869" s="38"/>
      <c r="N869" s="38"/>
      <c r="O869" s="38"/>
      <c r="P869" s="38"/>
      <c r="Q869" s="38"/>
      <c r="R869" s="37"/>
    </row>
    <row r="870" spans="1:18" ht="12.75">
      <c r="A870" s="16"/>
      <c r="E870" s="37"/>
      <c r="F870" s="38"/>
      <c r="G870" s="38"/>
      <c r="H870" s="38"/>
      <c r="I870" s="37"/>
      <c r="J870" s="38"/>
      <c r="K870" s="38"/>
      <c r="L870" s="38"/>
      <c r="M870" s="38"/>
      <c r="N870" s="38"/>
      <c r="O870" s="38"/>
      <c r="P870" s="38"/>
      <c r="Q870" s="38"/>
      <c r="R870" s="37"/>
    </row>
    <row r="871" spans="1:18" ht="12.75">
      <c r="A871" s="16"/>
      <c r="E871" s="37"/>
      <c r="F871" s="38"/>
      <c r="G871" s="38"/>
      <c r="H871" s="38"/>
      <c r="I871" s="37"/>
      <c r="J871" s="38"/>
      <c r="K871" s="38"/>
      <c r="L871" s="38"/>
      <c r="M871" s="38"/>
      <c r="N871" s="38"/>
      <c r="O871" s="38"/>
      <c r="P871" s="38"/>
      <c r="Q871" s="38"/>
      <c r="R871" s="37"/>
    </row>
    <row r="872" spans="1:18" ht="12.75">
      <c r="A872" s="16"/>
      <c r="E872" s="37"/>
      <c r="F872" s="38"/>
      <c r="G872" s="38"/>
      <c r="H872" s="38"/>
      <c r="I872" s="37"/>
      <c r="J872" s="38"/>
      <c r="K872" s="38"/>
      <c r="L872" s="38"/>
      <c r="M872" s="38"/>
      <c r="N872" s="38"/>
      <c r="O872" s="38"/>
      <c r="P872" s="38"/>
      <c r="Q872" s="38"/>
      <c r="R872" s="37"/>
    </row>
    <row r="873" spans="1:18" ht="12.75">
      <c r="A873" s="16"/>
      <c r="E873" s="37"/>
      <c r="F873" s="38"/>
      <c r="G873" s="38"/>
      <c r="H873" s="38"/>
      <c r="I873" s="37"/>
      <c r="J873" s="38"/>
      <c r="K873" s="38"/>
      <c r="L873" s="38"/>
      <c r="M873" s="38"/>
      <c r="N873" s="38"/>
      <c r="O873" s="38"/>
      <c r="P873" s="38"/>
      <c r="Q873" s="38"/>
      <c r="R873" s="37"/>
    </row>
    <row r="874" spans="1:18" ht="12.75">
      <c r="A874" s="16"/>
      <c r="E874" s="37"/>
      <c r="F874" s="38"/>
      <c r="G874" s="38"/>
      <c r="H874" s="38"/>
      <c r="I874" s="37"/>
      <c r="J874" s="38"/>
      <c r="K874" s="38"/>
      <c r="L874" s="38"/>
      <c r="M874" s="38"/>
      <c r="N874" s="38"/>
      <c r="O874" s="38"/>
      <c r="P874" s="38"/>
      <c r="Q874" s="38"/>
      <c r="R874" s="37"/>
    </row>
    <row r="875" spans="1:18" ht="12.75">
      <c r="A875" s="16"/>
      <c r="E875" s="37"/>
      <c r="F875" s="38"/>
      <c r="G875" s="38"/>
      <c r="H875" s="38"/>
      <c r="I875" s="37"/>
      <c r="J875" s="38"/>
      <c r="K875" s="38"/>
      <c r="L875" s="38"/>
      <c r="M875" s="38"/>
      <c r="N875" s="38"/>
      <c r="O875" s="38"/>
      <c r="P875" s="38"/>
      <c r="Q875" s="38"/>
      <c r="R875" s="37"/>
    </row>
    <row r="876" spans="1:18" ht="12.75">
      <c r="A876" s="16"/>
      <c r="E876" s="37"/>
      <c r="F876" s="38"/>
      <c r="G876" s="38"/>
      <c r="H876" s="38"/>
      <c r="I876" s="37"/>
      <c r="J876" s="38"/>
      <c r="K876" s="38"/>
      <c r="L876" s="38"/>
      <c r="M876" s="38"/>
      <c r="N876" s="38"/>
      <c r="O876" s="38"/>
      <c r="P876" s="38"/>
      <c r="Q876" s="38"/>
      <c r="R876" s="37"/>
    </row>
    <row r="877" spans="1:18" ht="12.75">
      <c r="A877" s="16"/>
      <c r="E877" s="37"/>
      <c r="F877" s="38"/>
      <c r="G877" s="38"/>
      <c r="H877" s="38"/>
      <c r="I877" s="37"/>
      <c r="J877" s="38"/>
      <c r="K877" s="38"/>
      <c r="L877" s="38"/>
      <c r="M877" s="38"/>
      <c r="N877" s="38"/>
      <c r="O877" s="38"/>
      <c r="P877" s="38"/>
      <c r="Q877" s="38"/>
      <c r="R877" s="37"/>
    </row>
    <row r="878" spans="1:18" ht="12.75">
      <c r="A878" s="16"/>
      <c r="E878" s="37"/>
      <c r="F878" s="38"/>
      <c r="G878" s="38"/>
      <c r="H878" s="38"/>
      <c r="I878" s="37"/>
      <c r="J878" s="38"/>
      <c r="K878" s="38"/>
      <c r="L878" s="38"/>
      <c r="M878" s="38"/>
      <c r="N878" s="38"/>
      <c r="O878" s="38"/>
      <c r="P878" s="38"/>
      <c r="Q878" s="38"/>
      <c r="R878" s="37"/>
    </row>
    <row r="879" spans="1:18" ht="12.75">
      <c r="A879" s="16"/>
      <c r="E879" s="37"/>
      <c r="F879" s="38"/>
      <c r="G879" s="38"/>
      <c r="H879" s="38"/>
      <c r="I879" s="37"/>
      <c r="J879" s="38"/>
      <c r="K879" s="38"/>
      <c r="L879" s="38"/>
      <c r="M879" s="38"/>
      <c r="N879" s="38"/>
      <c r="O879" s="38"/>
      <c r="P879" s="38"/>
      <c r="Q879" s="38"/>
      <c r="R879" s="37"/>
    </row>
    <row r="880" spans="1:18" ht="12.75">
      <c r="A880" s="16"/>
      <c r="E880" s="37"/>
      <c r="F880" s="38"/>
      <c r="G880" s="38"/>
      <c r="H880" s="38"/>
      <c r="I880" s="37"/>
      <c r="J880" s="38"/>
      <c r="K880" s="38"/>
      <c r="L880" s="38"/>
      <c r="M880" s="38"/>
      <c r="N880" s="38"/>
      <c r="O880" s="38"/>
      <c r="P880" s="38"/>
      <c r="Q880" s="38"/>
      <c r="R880" s="37"/>
    </row>
    <row r="881" spans="1:18" ht="12.75">
      <c r="A881" s="16"/>
      <c r="E881" s="37"/>
      <c r="F881" s="38"/>
      <c r="G881" s="38"/>
      <c r="H881" s="38"/>
      <c r="I881" s="37"/>
      <c r="J881" s="38"/>
      <c r="K881" s="38"/>
      <c r="L881" s="38"/>
      <c r="M881" s="38"/>
      <c r="N881" s="38"/>
      <c r="O881" s="38"/>
      <c r="P881" s="38"/>
      <c r="Q881" s="38"/>
      <c r="R881" s="37"/>
    </row>
    <row r="882" spans="1:18" ht="12.75">
      <c r="A882" s="16"/>
      <c r="E882" s="37"/>
      <c r="F882" s="38"/>
      <c r="G882" s="38"/>
      <c r="H882" s="38"/>
      <c r="I882" s="37"/>
      <c r="J882" s="38"/>
      <c r="K882" s="38"/>
      <c r="L882" s="38"/>
      <c r="M882" s="38"/>
      <c r="N882" s="38"/>
      <c r="O882" s="38"/>
      <c r="P882" s="38"/>
      <c r="Q882" s="38"/>
      <c r="R882" s="37"/>
    </row>
    <row r="883" spans="1:18" ht="12.75">
      <c r="A883" s="16"/>
      <c r="E883" s="37"/>
      <c r="F883" s="38"/>
      <c r="G883" s="38"/>
      <c r="H883" s="38"/>
      <c r="I883" s="37"/>
      <c r="J883" s="38"/>
      <c r="K883" s="38"/>
      <c r="L883" s="38"/>
      <c r="M883" s="38"/>
      <c r="N883" s="38"/>
      <c r="O883" s="38"/>
      <c r="P883" s="38"/>
      <c r="Q883" s="38"/>
      <c r="R883" s="37"/>
    </row>
    <row r="884" spans="1:18" ht="12.75">
      <c r="A884" s="16"/>
      <c r="E884" s="37"/>
      <c r="F884" s="38"/>
      <c r="G884" s="38"/>
      <c r="H884" s="38"/>
      <c r="I884" s="37"/>
      <c r="J884" s="38"/>
      <c r="K884" s="38"/>
      <c r="L884" s="38"/>
      <c r="M884" s="38"/>
      <c r="N884" s="38"/>
      <c r="O884" s="38"/>
      <c r="P884" s="38"/>
      <c r="Q884" s="38"/>
      <c r="R884" s="37"/>
    </row>
    <row r="885" spans="1:18" ht="12.75">
      <c r="A885" s="16"/>
      <c r="E885" s="37"/>
      <c r="F885" s="38"/>
      <c r="G885" s="38"/>
      <c r="H885" s="38"/>
      <c r="I885" s="37"/>
      <c r="J885" s="38"/>
      <c r="K885" s="38"/>
      <c r="L885" s="38"/>
      <c r="M885" s="38"/>
      <c r="N885" s="38"/>
      <c r="O885" s="38"/>
      <c r="P885" s="38"/>
      <c r="Q885" s="38"/>
      <c r="R885" s="37"/>
    </row>
    <row r="886" spans="1:18" ht="12.75">
      <c r="A886" s="16"/>
      <c r="E886" s="37"/>
      <c r="F886" s="38"/>
      <c r="G886" s="38"/>
      <c r="H886" s="38"/>
      <c r="I886" s="37"/>
      <c r="J886" s="38"/>
      <c r="K886" s="38"/>
      <c r="L886" s="38"/>
      <c r="M886" s="38"/>
      <c r="N886" s="38"/>
      <c r="O886" s="38"/>
      <c r="P886" s="38"/>
      <c r="Q886" s="38"/>
      <c r="R886" s="37"/>
    </row>
    <row r="887" spans="1:18" ht="12.75">
      <c r="A887" s="16"/>
      <c r="E887" s="37"/>
      <c r="F887" s="38"/>
      <c r="G887" s="38"/>
      <c r="H887" s="38"/>
      <c r="I887" s="37"/>
      <c r="J887" s="38"/>
      <c r="K887" s="38"/>
      <c r="L887" s="38"/>
      <c r="M887" s="38"/>
      <c r="N887" s="38"/>
      <c r="O887" s="38"/>
      <c r="P887" s="38"/>
      <c r="Q887" s="38"/>
      <c r="R887" s="37"/>
    </row>
    <row r="888" spans="1:18" ht="12.75">
      <c r="A888" s="16"/>
      <c r="E888" s="37"/>
      <c r="F888" s="38"/>
      <c r="G888" s="38"/>
      <c r="H888" s="38"/>
      <c r="I888" s="37"/>
      <c r="J888" s="38"/>
      <c r="K888" s="38"/>
      <c r="L888" s="38"/>
      <c r="M888" s="38"/>
      <c r="N888" s="38"/>
      <c r="O888" s="38"/>
      <c r="P888" s="38"/>
      <c r="Q888" s="38"/>
      <c r="R888" s="37"/>
    </row>
    <row r="889" spans="1:18" ht="12.75">
      <c r="A889" s="16"/>
      <c r="E889" s="37"/>
      <c r="F889" s="38"/>
      <c r="G889" s="38"/>
      <c r="H889" s="38"/>
      <c r="I889" s="37"/>
      <c r="J889" s="38"/>
      <c r="K889" s="38"/>
      <c r="L889" s="38"/>
      <c r="M889" s="38"/>
      <c r="N889" s="38"/>
      <c r="O889" s="38"/>
      <c r="P889" s="38"/>
      <c r="Q889" s="38"/>
      <c r="R889" s="37"/>
    </row>
    <row r="890" spans="1:18" ht="12.75">
      <c r="A890" s="16"/>
      <c r="E890" s="37"/>
      <c r="F890" s="38"/>
      <c r="G890" s="38"/>
      <c r="H890" s="38"/>
      <c r="I890" s="37"/>
      <c r="J890" s="38"/>
      <c r="K890" s="38"/>
      <c r="L890" s="38"/>
      <c r="M890" s="38"/>
      <c r="N890" s="38"/>
      <c r="O890" s="38"/>
      <c r="P890" s="38"/>
      <c r="Q890" s="38"/>
      <c r="R890" s="37"/>
    </row>
    <row r="891" spans="1:18" ht="12.75">
      <c r="A891" s="16"/>
      <c r="E891" s="37"/>
      <c r="F891" s="38"/>
      <c r="G891" s="38"/>
      <c r="H891" s="38"/>
      <c r="I891" s="37"/>
      <c r="J891" s="38"/>
      <c r="K891" s="38"/>
      <c r="L891" s="38"/>
      <c r="M891" s="38"/>
      <c r="N891" s="38"/>
      <c r="O891" s="38"/>
      <c r="P891" s="38"/>
      <c r="Q891" s="38"/>
      <c r="R891" s="37"/>
    </row>
    <row r="892" spans="1:18" ht="12.75">
      <c r="A892" s="16"/>
      <c r="E892" s="37"/>
      <c r="F892" s="38"/>
      <c r="G892" s="38"/>
      <c r="H892" s="38"/>
      <c r="I892" s="37"/>
      <c r="J892" s="38"/>
      <c r="K892" s="38"/>
      <c r="L892" s="38"/>
      <c r="M892" s="38"/>
      <c r="N892" s="38"/>
      <c r="O892" s="38"/>
      <c r="P892" s="38"/>
      <c r="Q892" s="38"/>
      <c r="R892" s="37"/>
    </row>
    <row r="893" spans="1:18" ht="12.75">
      <c r="A893" s="16"/>
      <c r="E893" s="37"/>
      <c r="F893" s="38"/>
      <c r="G893" s="38"/>
      <c r="H893" s="38"/>
      <c r="I893" s="37"/>
      <c r="J893" s="38"/>
      <c r="K893" s="38"/>
      <c r="L893" s="38"/>
      <c r="M893" s="38"/>
      <c r="N893" s="38"/>
      <c r="O893" s="38"/>
      <c r="P893" s="38"/>
      <c r="Q893" s="38"/>
      <c r="R893" s="37"/>
    </row>
    <row r="894" spans="1:18" ht="12.75">
      <c r="A894" s="16"/>
      <c r="E894" s="37"/>
      <c r="F894" s="38"/>
      <c r="G894" s="38"/>
      <c r="H894" s="38"/>
      <c r="I894" s="37"/>
      <c r="J894" s="38"/>
      <c r="K894" s="38"/>
      <c r="L894" s="38"/>
      <c r="M894" s="38"/>
      <c r="N894" s="38"/>
      <c r="O894" s="38"/>
      <c r="P894" s="38"/>
      <c r="Q894" s="38"/>
      <c r="R894" s="37"/>
    </row>
    <row r="895" spans="1:18" ht="12.75">
      <c r="A895" s="16"/>
      <c r="E895" s="37"/>
      <c r="F895" s="38"/>
      <c r="G895" s="38"/>
      <c r="H895" s="38"/>
      <c r="I895" s="37"/>
      <c r="J895" s="38"/>
      <c r="K895" s="38"/>
      <c r="L895" s="38"/>
      <c r="M895" s="38"/>
      <c r="N895" s="38"/>
      <c r="O895" s="38"/>
      <c r="P895" s="38"/>
      <c r="Q895" s="38"/>
      <c r="R895" s="37"/>
    </row>
    <row r="896" spans="1:18" ht="12.75">
      <c r="A896" s="16"/>
      <c r="E896" s="37"/>
      <c r="F896" s="38"/>
      <c r="G896" s="38"/>
      <c r="H896" s="38"/>
      <c r="I896" s="37"/>
      <c r="J896" s="38"/>
      <c r="K896" s="38"/>
      <c r="L896" s="38"/>
      <c r="M896" s="38"/>
      <c r="N896" s="38"/>
      <c r="O896" s="38"/>
      <c r="P896" s="38"/>
      <c r="Q896" s="38"/>
      <c r="R896" s="37"/>
    </row>
    <row r="897" spans="1:18" ht="12.75">
      <c r="A897" s="16"/>
      <c r="E897" s="37"/>
      <c r="F897" s="38"/>
      <c r="G897" s="38"/>
      <c r="H897" s="38"/>
      <c r="I897" s="37"/>
      <c r="J897" s="38"/>
      <c r="K897" s="38"/>
      <c r="L897" s="38"/>
      <c r="M897" s="38"/>
      <c r="N897" s="38"/>
      <c r="O897" s="38"/>
      <c r="P897" s="38"/>
      <c r="Q897" s="38"/>
      <c r="R897" s="37"/>
    </row>
    <row r="898" spans="1:18" ht="12.75">
      <c r="A898" s="16"/>
      <c r="E898" s="37"/>
      <c r="F898" s="38"/>
      <c r="G898" s="38"/>
      <c r="H898" s="38"/>
      <c r="I898" s="37"/>
      <c r="J898" s="38"/>
      <c r="K898" s="38"/>
      <c r="L898" s="38"/>
      <c r="M898" s="38"/>
      <c r="N898" s="38"/>
      <c r="O898" s="38"/>
      <c r="P898" s="38"/>
      <c r="Q898" s="38"/>
      <c r="R898" s="37"/>
    </row>
    <row r="899" spans="1:18" ht="12.75">
      <c r="A899" s="16"/>
      <c r="E899" s="37"/>
      <c r="F899" s="38"/>
      <c r="G899" s="38"/>
      <c r="H899" s="38"/>
      <c r="I899" s="37"/>
      <c r="J899" s="38"/>
      <c r="K899" s="38"/>
      <c r="L899" s="38"/>
      <c r="M899" s="38"/>
      <c r="N899" s="38"/>
      <c r="O899" s="38"/>
      <c r="P899" s="38"/>
      <c r="Q899" s="38"/>
      <c r="R899" s="37"/>
    </row>
    <row r="900" spans="1:18" ht="12.75">
      <c r="A900" s="16"/>
      <c r="E900" s="37"/>
      <c r="F900" s="38"/>
      <c r="G900" s="38"/>
      <c r="H900" s="38"/>
      <c r="I900" s="37"/>
      <c r="J900" s="38"/>
      <c r="K900" s="38"/>
      <c r="L900" s="38"/>
      <c r="M900" s="38"/>
      <c r="N900" s="38"/>
      <c r="O900" s="38"/>
      <c r="P900" s="38"/>
      <c r="Q900" s="38"/>
      <c r="R900" s="37"/>
    </row>
    <row r="901" spans="1:18" ht="12.75">
      <c r="A901" s="16"/>
      <c r="E901" s="37"/>
      <c r="F901" s="38"/>
      <c r="G901" s="38"/>
      <c r="H901" s="38"/>
      <c r="I901" s="37"/>
      <c r="J901" s="38"/>
      <c r="K901" s="38"/>
      <c r="L901" s="38"/>
      <c r="M901" s="38"/>
      <c r="N901" s="38"/>
      <c r="O901" s="38"/>
      <c r="P901" s="38"/>
      <c r="Q901" s="38"/>
      <c r="R901" s="37"/>
    </row>
    <row r="902" spans="1:18" ht="12.75">
      <c r="A902" s="16"/>
      <c r="E902" s="37"/>
      <c r="F902" s="38"/>
      <c r="G902" s="38"/>
      <c r="H902" s="38"/>
      <c r="I902" s="37"/>
      <c r="J902" s="38"/>
      <c r="K902" s="38"/>
      <c r="L902" s="38"/>
      <c r="M902" s="38"/>
      <c r="N902" s="38"/>
      <c r="O902" s="38"/>
      <c r="P902" s="38"/>
      <c r="Q902" s="38"/>
      <c r="R902" s="37"/>
    </row>
    <row r="903" spans="1:18" ht="12.75">
      <c r="A903" s="16"/>
      <c r="E903" s="37"/>
      <c r="F903" s="38"/>
      <c r="G903" s="38"/>
      <c r="H903" s="38"/>
      <c r="I903" s="37"/>
      <c r="J903" s="38"/>
      <c r="K903" s="38"/>
      <c r="L903" s="38"/>
      <c r="M903" s="38"/>
      <c r="N903" s="38"/>
      <c r="O903" s="38"/>
      <c r="P903" s="38"/>
      <c r="Q903" s="38"/>
      <c r="R903" s="37"/>
    </row>
    <row r="904" spans="1:18" ht="12.75">
      <c r="A904" s="16"/>
      <c r="E904" s="37"/>
      <c r="F904" s="38"/>
      <c r="G904" s="38"/>
      <c r="H904" s="38"/>
      <c r="I904" s="37"/>
      <c r="J904" s="38"/>
      <c r="K904" s="38"/>
      <c r="L904" s="38"/>
      <c r="M904" s="38"/>
      <c r="N904" s="38"/>
      <c r="O904" s="38"/>
      <c r="P904" s="38"/>
      <c r="Q904" s="38"/>
      <c r="R904" s="37"/>
    </row>
    <row r="905" spans="1:18" ht="12.75">
      <c r="A905" s="16"/>
      <c r="E905" s="37"/>
      <c r="F905" s="38"/>
      <c r="G905" s="38"/>
      <c r="H905" s="38"/>
      <c r="I905" s="37"/>
      <c r="J905" s="38"/>
      <c r="K905" s="38"/>
      <c r="L905" s="38"/>
      <c r="M905" s="38"/>
      <c r="N905" s="38"/>
      <c r="O905" s="38"/>
      <c r="P905" s="38"/>
      <c r="Q905" s="38"/>
      <c r="R905" s="37"/>
    </row>
    <row r="906" spans="1:18" ht="12.75">
      <c r="A906" s="16"/>
      <c r="E906" s="37"/>
      <c r="F906" s="38"/>
      <c r="G906" s="38"/>
      <c r="H906" s="38"/>
      <c r="I906" s="37"/>
      <c r="J906" s="38"/>
      <c r="K906" s="38"/>
      <c r="L906" s="38"/>
      <c r="M906" s="38"/>
      <c r="N906" s="38"/>
      <c r="O906" s="38"/>
      <c r="P906" s="38"/>
      <c r="Q906" s="38"/>
      <c r="R906" s="37"/>
    </row>
    <row r="907" spans="1:18" ht="12.75">
      <c r="A907" s="16"/>
      <c r="E907" s="37"/>
      <c r="F907" s="38"/>
      <c r="G907" s="38"/>
      <c r="H907" s="38"/>
      <c r="I907" s="37"/>
      <c r="J907" s="38"/>
      <c r="K907" s="38"/>
      <c r="L907" s="38"/>
      <c r="M907" s="38"/>
      <c r="N907" s="38"/>
      <c r="O907" s="38"/>
      <c r="P907" s="38"/>
      <c r="Q907" s="38"/>
      <c r="R907" s="37"/>
    </row>
    <row r="908" spans="1:18" ht="12.75">
      <c r="A908" s="16"/>
      <c r="E908" s="37"/>
      <c r="F908" s="38"/>
      <c r="G908" s="38"/>
      <c r="H908" s="38"/>
      <c r="I908" s="37"/>
      <c r="J908" s="38"/>
      <c r="K908" s="38"/>
      <c r="L908" s="38"/>
      <c r="M908" s="38"/>
      <c r="N908" s="38"/>
      <c r="O908" s="38"/>
      <c r="P908" s="38"/>
      <c r="Q908" s="38"/>
      <c r="R908" s="37"/>
    </row>
    <row r="909" spans="1:18" ht="12.75">
      <c r="A909" s="16"/>
      <c r="E909" s="37"/>
      <c r="F909" s="38"/>
      <c r="G909" s="38"/>
      <c r="H909" s="38"/>
      <c r="I909" s="37"/>
      <c r="J909" s="38"/>
      <c r="K909" s="38"/>
      <c r="L909" s="38"/>
      <c r="M909" s="38"/>
      <c r="N909" s="38"/>
      <c r="O909" s="38"/>
      <c r="P909" s="38"/>
      <c r="Q909" s="38"/>
      <c r="R909" s="37"/>
    </row>
    <row r="910" spans="1:18" ht="12.75">
      <c r="A910" s="16"/>
      <c r="E910" s="37"/>
      <c r="F910" s="38"/>
      <c r="G910" s="38"/>
      <c r="H910" s="38"/>
      <c r="I910" s="37"/>
      <c r="J910" s="38"/>
      <c r="K910" s="38"/>
      <c r="L910" s="38"/>
      <c r="M910" s="38"/>
      <c r="N910" s="38"/>
      <c r="O910" s="38"/>
      <c r="P910" s="38"/>
      <c r="Q910" s="38"/>
      <c r="R910" s="37"/>
    </row>
    <row r="911" spans="1:18" ht="12.75">
      <c r="A911" s="16"/>
      <c r="E911" s="37"/>
      <c r="F911" s="38"/>
      <c r="G911" s="38"/>
      <c r="H911" s="38"/>
      <c r="I911" s="37"/>
      <c r="J911" s="38"/>
      <c r="K911" s="38"/>
      <c r="L911" s="38"/>
      <c r="M911" s="38"/>
      <c r="N911" s="38"/>
      <c r="O911" s="38"/>
      <c r="P911" s="38"/>
      <c r="Q911" s="38"/>
      <c r="R911" s="37"/>
    </row>
    <row r="912" spans="1:18" ht="12.75">
      <c r="A912" s="16"/>
      <c r="E912" s="37"/>
      <c r="F912" s="38"/>
      <c r="G912" s="38"/>
      <c r="H912" s="38"/>
      <c r="I912" s="37"/>
      <c r="J912" s="38"/>
      <c r="K912" s="38"/>
      <c r="L912" s="38"/>
      <c r="M912" s="38"/>
      <c r="N912" s="38"/>
      <c r="O912" s="38"/>
      <c r="P912" s="38"/>
      <c r="Q912" s="38"/>
      <c r="R912" s="37"/>
    </row>
    <row r="913" spans="1:18" ht="12.75">
      <c r="A913" s="16"/>
      <c r="E913" s="37"/>
      <c r="F913" s="38"/>
      <c r="G913" s="38"/>
      <c r="H913" s="38"/>
      <c r="I913" s="37"/>
      <c r="J913" s="38"/>
      <c r="K913" s="38"/>
      <c r="L913" s="38"/>
      <c r="M913" s="38"/>
      <c r="N913" s="38"/>
      <c r="O913" s="38"/>
      <c r="P913" s="38"/>
      <c r="Q913" s="38"/>
      <c r="R913" s="37"/>
    </row>
    <row r="914" spans="1:18" ht="12.75">
      <c r="A914" s="16"/>
      <c r="E914" s="37"/>
      <c r="F914" s="38"/>
      <c r="G914" s="38"/>
      <c r="H914" s="38"/>
      <c r="I914" s="37"/>
      <c r="J914" s="38"/>
      <c r="K914" s="38"/>
      <c r="L914" s="38"/>
      <c r="M914" s="38"/>
      <c r="N914" s="38"/>
      <c r="O914" s="38"/>
      <c r="P914" s="38"/>
      <c r="Q914" s="38"/>
      <c r="R914" s="37"/>
    </row>
    <row r="915" spans="1:18" ht="12.75">
      <c r="A915" s="16"/>
      <c r="E915" s="37"/>
      <c r="F915" s="38"/>
      <c r="G915" s="38"/>
      <c r="H915" s="38"/>
      <c r="I915" s="37"/>
      <c r="J915" s="38"/>
      <c r="K915" s="38"/>
      <c r="L915" s="38"/>
      <c r="M915" s="38"/>
      <c r="N915" s="38"/>
      <c r="O915" s="38"/>
      <c r="P915" s="38"/>
      <c r="Q915" s="38"/>
      <c r="R915" s="37"/>
    </row>
    <row r="916" spans="1:18" ht="12.75">
      <c r="A916" s="16"/>
      <c r="E916" s="37"/>
      <c r="F916" s="38"/>
      <c r="G916" s="38"/>
      <c r="H916" s="38"/>
      <c r="I916" s="37"/>
      <c r="J916" s="38"/>
      <c r="K916" s="38"/>
      <c r="L916" s="38"/>
      <c r="M916" s="38"/>
      <c r="N916" s="38"/>
      <c r="O916" s="38"/>
      <c r="P916" s="38"/>
      <c r="Q916" s="38"/>
      <c r="R916" s="37"/>
    </row>
    <row r="917" spans="1:18" ht="12.75">
      <c r="A917" s="16"/>
      <c r="E917" s="37"/>
      <c r="F917" s="38"/>
      <c r="G917" s="38"/>
      <c r="H917" s="38"/>
      <c r="I917" s="37"/>
      <c r="J917" s="38"/>
      <c r="K917" s="38"/>
      <c r="L917" s="38"/>
      <c r="M917" s="38"/>
      <c r="N917" s="38"/>
      <c r="O917" s="38"/>
      <c r="P917" s="38"/>
      <c r="Q917" s="38"/>
      <c r="R917" s="37"/>
    </row>
    <row r="918" spans="1:18" ht="12.75">
      <c r="A918" s="16"/>
      <c r="E918" s="37"/>
      <c r="F918" s="38"/>
      <c r="G918" s="38"/>
      <c r="H918" s="38"/>
      <c r="I918" s="37"/>
      <c r="J918" s="38"/>
      <c r="K918" s="38"/>
      <c r="L918" s="38"/>
      <c r="M918" s="38"/>
      <c r="N918" s="38"/>
      <c r="O918" s="38"/>
      <c r="P918" s="38"/>
      <c r="Q918" s="38"/>
      <c r="R918" s="37"/>
    </row>
    <row r="919" spans="1:18" ht="12.75">
      <c r="A919" s="16"/>
      <c r="E919" s="37"/>
      <c r="F919" s="38"/>
      <c r="G919" s="38"/>
      <c r="H919" s="38"/>
      <c r="I919" s="37"/>
      <c r="J919" s="38"/>
      <c r="K919" s="38"/>
      <c r="L919" s="38"/>
      <c r="M919" s="38"/>
      <c r="N919" s="38"/>
      <c r="O919" s="38"/>
      <c r="P919" s="38"/>
      <c r="Q919" s="38"/>
      <c r="R919" s="37"/>
    </row>
    <row r="920" spans="1:18" ht="12.75">
      <c r="A920" s="16"/>
      <c r="E920" s="37"/>
      <c r="F920" s="38"/>
      <c r="G920" s="38"/>
      <c r="H920" s="38"/>
      <c r="I920" s="37"/>
      <c r="J920" s="38"/>
      <c r="K920" s="38"/>
      <c r="L920" s="38"/>
      <c r="M920" s="38"/>
      <c r="N920" s="38"/>
      <c r="O920" s="38"/>
      <c r="P920" s="38"/>
      <c r="Q920" s="38"/>
      <c r="R920" s="37"/>
    </row>
    <row r="921" spans="1:18" ht="12.75">
      <c r="A921" s="16"/>
      <c r="E921" s="37"/>
      <c r="F921" s="38"/>
      <c r="G921" s="38"/>
      <c r="H921" s="38"/>
      <c r="I921" s="37"/>
      <c r="J921" s="38"/>
      <c r="K921" s="38"/>
      <c r="L921" s="38"/>
      <c r="M921" s="38"/>
      <c r="N921" s="38"/>
      <c r="O921" s="38"/>
      <c r="P921" s="38"/>
      <c r="Q921" s="38"/>
      <c r="R921" s="37"/>
    </row>
    <row r="922" spans="1:18" ht="12.75">
      <c r="A922" s="16"/>
      <c r="E922" s="37"/>
      <c r="F922" s="38"/>
      <c r="G922" s="38"/>
      <c r="H922" s="38"/>
      <c r="I922" s="37"/>
      <c r="J922" s="38"/>
      <c r="K922" s="38"/>
      <c r="L922" s="38"/>
      <c r="M922" s="38"/>
      <c r="N922" s="38"/>
      <c r="O922" s="38"/>
      <c r="P922" s="38"/>
      <c r="Q922" s="38"/>
      <c r="R922" s="37"/>
    </row>
    <row r="923" spans="1:18" ht="12.75">
      <c r="A923" s="16"/>
      <c r="E923" s="37"/>
      <c r="F923" s="38"/>
      <c r="G923" s="38"/>
      <c r="H923" s="38"/>
      <c r="I923" s="37"/>
      <c r="J923" s="38"/>
      <c r="K923" s="38"/>
      <c r="L923" s="38"/>
      <c r="M923" s="38"/>
      <c r="N923" s="38"/>
      <c r="O923" s="38"/>
      <c r="P923" s="38"/>
      <c r="Q923" s="38"/>
      <c r="R923" s="37"/>
    </row>
    <row r="924" spans="1:18" ht="12.75">
      <c r="A924" s="16"/>
      <c r="E924" s="37"/>
      <c r="F924" s="38"/>
      <c r="G924" s="38"/>
      <c r="H924" s="38"/>
      <c r="I924" s="37"/>
      <c r="J924" s="38"/>
      <c r="K924" s="38"/>
      <c r="L924" s="38"/>
      <c r="M924" s="38"/>
      <c r="N924" s="38"/>
      <c r="O924" s="38"/>
      <c r="P924" s="38"/>
      <c r="Q924" s="38"/>
      <c r="R924" s="37"/>
    </row>
    <row r="925" spans="1:18" ht="12.75">
      <c r="A925" s="16"/>
      <c r="E925" s="37"/>
      <c r="F925" s="38"/>
      <c r="G925" s="38"/>
      <c r="H925" s="38"/>
      <c r="I925" s="37"/>
      <c r="J925" s="38"/>
      <c r="K925" s="38"/>
      <c r="L925" s="38"/>
      <c r="M925" s="38"/>
      <c r="N925" s="38"/>
      <c r="O925" s="38"/>
      <c r="P925" s="38"/>
      <c r="Q925" s="38"/>
      <c r="R925" s="37"/>
    </row>
    <row r="926" spans="1:18" ht="12.75">
      <c r="A926" s="16"/>
      <c r="E926" s="37"/>
      <c r="F926" s="38"/>
      <c r="G926" s="38"/>
      <c r="H926" s="38"/>
      <c r="I926" s="37"/>
      <c r="J926" s="38"/>
      <c r="K926" s="38"/>
      <c r="L926" s="38"/>
      <c r="M926" s="38"/>
      <c r="N926" s="38"/>
      <c r="O926" s="38"/>
      <c r="P926" s="38"/>
      <c r="Q926" s="38"/>
      <c r="R926" s="37"/>
    </row>
    <row r="927" spans="1:18" ht="12.75">
      <c r="A927" s="16"/>
      <c r="E927" s="37"/>
      <c r="F927" s="38"/>
      <c r="G927" s="38"/>
      <c r="H927" s="38"/>
      <c r="I927" s="37"/>
      <c r="J927" s="38"/>
      <c r="K927" s="38"/>
      <c r="L927" s="38"/>
      <c r="M927" s="38"/>
      <c r="N927" s="38"/>
      <c r="O927" s="38"/>
      <c r="P927" s="38"/>
      <c r="Q927" s="38"/>
      <c r="R927" s="37"/>
    </row>
    <row r="928" spans="1:18" ht="12.75">
      <c r="A928" s="16"/>
      <c r="E928" s="37"/>
      <c r="F928" s="38"/>
      <c r="G928" s="38"/>
      <c r="H928" s="38"/>
      <c r="I928" s="37"/>
      <c r="J928" s="38"/>
      <c r="K928" s="38"/>
      <c r="L928" s="38"/>
      <c r="M928" s="38"/>
      <c r="N928" s="38"/>
      <c r="O928" s="38"/>
      <c r="P928" s="38"/>
      <c r="Q928" s="38"/>
      <c r="R928" s="37"/>
    </row>
    <row r="929" spans="1:18" ht="12.75">
      <c r="A929" s="16"/>
      <c r="E929" s="37"/>
      <c r="F929" s="38"/>
      <c r="G929" s="38"/>
      <c r="H929" s="38"/>
      <c r="I929" s="37"/>
      <c r="J929" s="38"/>
      <c r="K929" s="38"/>
      <c r="L929" s="38"/>
      <c r="M929" s="38"/>
      <c r="N929" s="38"/>
      <c r="O929" s="38"/>
      <c r="P929" s="38"/>
      <c r="Q929" s="38"/>
      <c r="R929" s="37"/>
    </row>
    <row r="930" spans="1:18" ht="12.75">
      <c r="A930" s="16"/>
      <c r="E930" s="37"/>
      <c r="F930" s="38"/>
      <c r="G930" s="38"/>
      <c r="H930" s="38"/>
      <c r="I930" s="37"/>
      <c r="J930" s="38"/>
      <c r="K930" s="38"/>
      <c r="L930" s="38"/>
      <c r="M930" s="38"/>
      <c r="N930" s="38"/>
      <c r="O930" s="38"/>
      <c r="P930" s="38"/>
      <c r="Q930" s="38"/>
      <c r="R930" s="37"/>
    </row>
    <row r="931" spans="1:18" ht="12.75">
      <c r="A931" s="16"/>
      <c r="E931" s="37"/>
      <c r="F931" s="38"/>
      <c r="G931" s="38"/>
      <c r="H931" s="38"/>
      <c r="I931" s="37"/>
      <c r="J931" s="38"/>
      <c r="K931" s="38"/>
      <c r="L931" s="38"/>
      <c r="M931" s="38"/>
      <c r="N931" s="38"/>
      <c r="O931" s="38"/>
      <c r="P931" s="38"/>
      <c r="Q931" s="38"/>
      <c r="R931" s="37"/>
    </row>
    <row r="932" spans="1:18" ht="12.75">
      <c r="A932" s="16"/>
      <c r="E932" s="37"/>
      <c r="F932" s="38"/>
      <c r="G932" s="38"/>
      <c r="H932" s="38"/>
      <c r="I932" s="37"/>
      <c r="J932" s="38"/>
      <c r="K932" s="38"/>
      <c r="L932" s="38"/>
      <c r="M932" s="38"/>
      <c r="N932" s="38"/>
      <c r="O932" s="38"/>
      <c r="P932" s="38"/>
      <c r="Q932" s="38"/>
      <c r="R932" s="37"/>
    </row>
    <row r="933" spans="1:18" ht="12.75">
      <c r="A933" s="16"/>
      <c r="E933" s="37"/>
      <c r="F933" s="38"/>
      <c r="G933" s="38"/>
      <c r="H933" s="38"/>
      <c r="I933" s="37"/>
      <c r="J933" s="38"/>
      <c r="K933" s="38"/>
      <c r="L933" s="38"/>
      <c r="M933" s="38"/>
      <c r="N933" s="38"/>
      <c r="O933" s="38"/>
      <c r="P933" s="38"/>
      <c r="Q933" s="38"/>
      <c r="R933" s="37"/>
    </row>
    <row r="934" spans="1:18" ht="12.75">
      <c r="A934" s="16"/>
      <c r="E934" s="37"/>
      <c r="F934" s="38"/>
      <c r="G934" s="38"/>
      <c r="H934" s="38"/>
      <c r="I934" s="37"/>
      <c r="J934" s="38"/>
      <c r="K934" s="38"/>
      <c r="L934" s="38"/>
      <c r="M934" s="38"/>
      <c r="N934" s="38"/>
      <c r="O934" s="38"/>
      <c r="P934" s="38"/>
      <c r="Q934" s="38"/>
      <c r="R934" s="37"/>
    </row>
    <row r="935" spans="1:18" ht="12.75">
      <c r="A935" s="16"/>
      <c r="E935" s="37"/>
      <c r="F935" s="38"/>
      <c r="G935" s="38"/>
      <c r="H935" s="38"/>
      <c r="I935" s="37"/>
      <c r="J935" s="38"/>
      <c r="K935" s="38"/>
      <c r="L935" s="38"/>
      <c r="M935" s="38"/>
      <c r="N935" s="38"/>
      <c r="O935" s="38"/>
      <c r="P935" s="38"/>
      <c r="Q935" s="38"/>
      <c r="R935" s="37"/>
    </row>
    <row r="936" spans="1:18" ht="12.75">
      <c r="A936" s="16"/>
      <c r="E936" s="37"/>
      <c r="F936" s="38"/>
      <c r="G936" s="38"/>
      <c r="H936" s="38"/>
      <c r="I936" s="37"/>
      <c r="J936" s="38"/>
      <c r="K936" s="38"/>
      <c r="L936" s="38"/>
      <c r="M936" s="38"/>
      <c r="N936" s="38"/>
      <c r="O936" s="38"/>
      <c r="P936" s="38"/>
      <c r="Q936" s="38"/>
      <c r="R936" s="37"/>
    </row>
    <row r="937" spans="1:18" ht="12.75">
      <c r="A937" s="16"/>
      <c r="E937" s="37"/>
      <c r="F937" s="38"/>
      <c r="G937" s="38"/>
      <c r="H937" s="38"/>
      <c r="I937" s="37"/>
      <c r="J937" s="38"/>
      <c r="K937" s="38"/>
      <c r="L937" s="38"/>
      <c r="M937" s="38"/>
      <c r="N937" s="38"/>
      <c r="O937" s="38"/>
      <c r="P937" s="38"/>
      <c r="Q937" s="38"/>
      <c r="R937" s="37"/>
    </row>
    <row r="938" spans="1:18" ht="12.75">
      <c r="A938" s="16"/>
      <c r="E938" s="37"/>
      <c r="F938" s="38"/>
      <c r="G938" s="38"/>
      <c r="H938" s="38"/>
      <c r="I938" s="37"/>
      <c r="J938" s="38"/>
      <c r="K938" s="38"/>
      <c r="L938" s="38"/>
      <c r="M938" s="38"/>
      <c r="N938" s="38"/>
      <c r="O938" s="38"/>
      <c r="P938" s="38"/>
      <c r="Q938" s="38"/>
      <c r="R938" s="37"/>
    </row>
    <row r="939" spans="1:18" ht="12.75">
      <c r="A939" s="16"/>
      <c r="E939" s="37"/>
      <c r="F939" s="38"/>
      <c r="G939" s="38"/>
      <c r="H939" s="38"/>
      <c r="I939" s="37"/>
      <c r="J939" s="38"/>
      <c r="K939" s="38"/>
      <c r="L939" s="38"/>
      <c r="M939" s="38"/>
      <c r="N939" s="38"/>
      <c r="O939" s="38"/>
      <c r="P939" s="38"/>
      <c r="Q939" s="38"/>
      <c r="R939" s="37"/>
    </row>
    <row r="940" spans="1:18" ht="12.75">
      <c r="A940" s="16"/>
      <c r="E940" s="37"/>
      <c r="F940" s="38"/>
      <c r="G940" s="38"/>
      <c r="H940" s="38"/>
      <c r="I940" s="37"/>
      <c r="J940" s="38"/>
      <c r="K940" s="38"/>
      <c r="L940" s="38"/>
      <c r="M940" s="38"/>
      <c r="N940" s="38"/>
      <c r="O940" s="38"/>
      <c r="P940" s="38"/>
      <c r="Q940" s="38"/>
      <c r="R940" s="37"/>
    </row>
    <row r="941" spans="1:18" ht="12.75">
      <c r="A941" s="16"/>
      <c r="E941" s="37"/>
      <c r="F941" s="38"/>
      <c r="G941" s="38"/>
      <c r="H941" s="38"/>
      <c r="I941" s="37"/>
      <c r="J941" s="38"/>
      <c r="K941" s="38"/>
      <c r="L941" s="38"/>
      <c r="M941" s="38"/>
      <c r="N941" s="38"/>
      <c r="O941" s="38"/>
      <c r="P941" s="38"/>
      <c r="Q941" s="38"/>
      <c r="R941" s="37"/>
    </row>
    <row r="942" spans="1:18" ht="12.75">
      <c r="A942" s="16"/>
      <c r="E942" s="37"/>
      <c r="F942" s="38"/>
      <c r="G942" s="38"/>
      <c r="H942" s="38"/>
      <c r="I942" s="37"/>
      <c r="J942" s="38"/>
      <c r="K942" s="38"/>
      <c r="L942" s="38"/>
      <c r="M942" s="38"/>
      <c r="N942" s="38"/>
      <c r="O942" s="38"/>
      <c r="P942" s="38"/>
      <c r="Q942" s="38"/>
      <c r="R942" s="37"/>
    </row>
    <row r="943" spans="1:18" ht="12.75">
      <c r="A943" s="16"/>
      <c r="E943" s="37"/>
      <c r="F943" s="38"/>
      <c r="G943" s="38"/>
      <c r="H943" s="38"/>
      <c r="I943" s="37"/>
      <c r="J943" s="38"/>
      <c r="K943" s="38"/>
      <c r="L943" s="38"/>
      <c r="M943" s="38"/>
      <c r="N943" s="38"/>
      <c r="O943" s="38"/>
      <c r="P943" s="38"/>
      <c r="Q943" s="38"/>
      <c r="R943" s="37"/>
    </row>
    <row r="944" spans="1:18" ht="12.75">
      <c r="A944" s="16"/>
      <c r="E944" s="37"/>
      <c r="F944" s="38"/>
      <c r="G944" s="38"/>
      <c r="H944" s="38"/>
      <c r="I944" s="37"/>
      <c r="J944" s="38"/>
      <c r="K944" s="38"/>
      <c r="L944" s="38"/>
      <c r="M944" s="38"/>
      <c r="N944" s="38"/>
      <c r="O944" s="38"/>
      <c r="P944" s="38"/>
      <c r="Q944" s="38"/>
      <c r="R944" s="37"/>
    </row>
    <row r="945" spans="1:18" ht="12.75">
      <c r="A945" s="16"/>
      <c r="E945" s="37"/>
      <c r="F945" s="38"/>
      <c r="G945" s="38"/>
      <c r="H945" s="38"/>
      <c r="I945" s="37"/>
      <c r="J945" s="38"/>
      <c r="K945" s="38"/>
      <c r="L945" s="38"/>
      <c r="M945" s="38"/>
      <c r="N945" s="38"/>
      <c r="O945" s="38"/>
      <c r="P945" s="38"/>
      <c r="Q945" s="38"/>
      <c r="R945" s="37"/>
    </row>
    <row r="946" spans="1:18" ht="12.75">
      <c r="A946" s="16"/>
      <c r="E946" s="37"/>
      <c r="F946" s="38"/>
      <c r="G946" s="38"/>
      <c r="H946" s="38"/>
      <c r="I946" s="37"/>
      <c r="J946" s="38"/>
      <c r="K946" s="38"/>
      <c r="L946" s="38"/>
      <c r="M946" s="38"/>
      <c r="N946" s="38"/>
      <c r="O946" s="38"/>
      <c r="P946" s="38"/>
      <c r="Q946" s="38"/>
      <c r="R946" s="37"/>
    </row>
    <row r="947" spans="1:18" ht="12.75">
      <c r="A947" s="16"/>
      <c r="E947" s="37"/>
      <c r="F947" s="38"/>
      <c r="G947" s="38"/>
      <c r="H947" s="38"/>
      <c r="I947" s="37"/>
      <c r="J947" s="38"/>
      <c r="K947" s="38"/>
      <c r="L947" s="38"/>
      <c r="M947" s="38"/>
      <c r="N947" s="38"/>
      <c r="O947" s="38"/>
      <c r="P947" s="38"/>
      <c r="Q947" s="38"/>
      <c r="R947" s="37"/>
    </row>
    <row r="948" spans="1:18" ht="12.75">
      <c r="A948" s="16"/>
      <c r="E948" s="37"/>
      <c r="F948" s="38"/>
      <c r="G948" s="38"/>
      <c r="H948" s="38"/>
      <c r="I948" s="37"/>
      <c r="J948" s="38"/>
      <c r="K948" s="38"/>
      <c r="L948" s="38"/>
      <c r="M948" s="38"/>
      <c r="N948" s="38"/>
      <c r="O948" s="38"/>
      <c r="P948" s="38"/>
      <c r="Q948" s="38"/>
      <c r="R948" s="37"/>
    </row>
    <row r="949" spans="1:18" ht="12.75">
      <c r="A949" s="16"/>
      <c r="E949" s="37"/>
      <c r="F949" s="38"/>
      <c r="G949" s="38"/>
      <c r="H949" s="38"/>
      <c r="I949" s="37"/>
      <c r="J949" s="38"/>
      <c r="K949" s="38"/>
      <c r="L949" s="38"/>
      <c r="M949" s="38"/>
      <c r="N949" s="38"/>
      <c r="O949" s="38"/>
      <c r="P949" s="38"/>
      <c r="Q949" s="38"/>
      <c r="R949" s="37"/>
    </row>
    <row r="950" spans="1:18" ht="12.75">
      <c r="A950" s="16"/>
      <c r="E950" s="37"/>
      <c r="F950" s="38"/>
      <c r="G950" s="38"/>
      <c r="H950" s="38"/>
      <c r="I950" s="37"/>
      <c r="J950" s="38"/>
      <c r="K950" s="38"/>
      <c r="L950" s="38"/>
      <c r="M950" s="38"/>
      <c r="N950" s="38"/>
      <c r="O950" s="38"/>
      <c r="P950" s="38"/>
      <c r="Q950" s="38"/>
      <c r="R950" s="37"/>
    </row>
    <row r="951" spans="1:18" ht="12.75">
      <c r="A951" s="16"/>
      <c r="E951" s="37"/>
      <c r="F951" s="38"/>
      <c r="G951" s="38"/>
      <c r="H951" s="38"/>
      <c r="I951" s="37"/>
      <c r="J951" s="38"/>
      <c r="K951" s="38"/>
      <c r="L951" s="38"/>
      <c r="M951" s="38"/>
      <c r="N951" s="38"/>
      <c r="O951" s="38"/>
      <c r="P951" s="38"/>
      <c r="Q951" s="38"/>
      <c r="R951" s="37"/>
    </row>
    <row r="952" spans="1:18" ht="12.75">
      <c r="A952" s="16"/>
      <c r="E952" s="37"/>
      <c r="F952" s="38"/>
      <c r="G952" s="38"/>
      <c r="H952" s="38"/>
      <c r="I952" s="37"/>
      <c r="J952" s="38"/>
      <c r="K952" s="38"/>
      <c r="L952" s="38"/>
      <c r="M952" s="38"/>
      <c r="N952" s="38"/>
      <c r="O952" s="38"/>
      <c r="P952" s="38"/>
      <c r="Q952" s="38"/>
      <c r="R952" s="37"/>
    </row>
    <row r="953" spans="1:18" ht="12.75">
      <c r="A953" s="16"/>
      <c r="E953" s="37"/>
      <c r="F953" s="38"/>
      <c r="G953" s="38"/>
      <c r="H953" s="38"/>
      <c r="I953" s="37"/>
      <c r="J953" s="38"/>
      <c r="K953" s="38"/>
      <c r="L953" s="38"/>
      <c r="M953" s="38"/>
      <c r="N953" s="38"/>
      <c r="O953" s="38"/>
      <c r="P953" s="38"/>
      <c r="Q953" s="38"/>
      <c r="R953" s="37"/>
    </row>
    <row r="954" spans="1:18" ht="12.75">
      <c r="A954" s="16"/>
      <c r="E954" s="37"/>
      <c r="F954" s="38"/>
      <c r="G954" s="38"/>
      <c r="H954" s="38"/>
      <c r="I954" s="37"/>
      <c r="J954" s="38"/>
      <c r="K954" s="38"/>
      <c r="L954" s="38"/>
      <c r="M954" s="38"/>
      <c r="N954" s="38"/>
      <c r="O954" s="38"/>
      <c r="P954" s="38"/>
      <c r="Q954" s="38"/>
      <c r="R954" s="37"/>
    </row>
    <row r="955" spans="1:18" ht="12.75">
      <c r="A955" s="16"/>
      <c r="E955" s="37"/>
      <c r="F955" s="38"/>
      <c r="G955" s="38"/>
      <c r="H955" s="38"/>
      <c r="I955" s="37"/>
      <c r="J955" s="38"/>
      <c r="K955" s="38"/>
      <c r="L955" s="38"/>
      <c r="M955" s="38"/>
      <c r="N955" s="38"/>
      <c r="O955" s="38"/>
      <c r="P955" s="38"/>
      <c r="Q955" s="38"/>
      <c r="R955" s="37"/>
    </row>
    <row r="956" spans="1:18" ht="12.75">
      <c r="A956" s="16"/>
      <c r="E956" s="37"/>
      <c r="F956" s="38"/>
      <c r="G956" s="38"/>
      <c r="H956" s="38"/>
      <c r="I956" s="37"/>
      <c r="J956" s="38"/>
      <c r="K956" s="38"/>
      <c r="L956" s="38"/>
      <c r="M956" s="38"/>
      <c r="N956" s="38"/>
      <c r="O956" s="38"/>
      <c r="P956" s="38"/>
      <c r="Q956" s="38"/>
      <c r="R956" s="37"/>
    </row>
    <row r="957" spans="1:18" ht="12.75">
      <c r="A957" s="16"/>
      <c r="E957" s="37"/>
      <c r="F957" s="38"/>
      <c r="G957" s="38"/>
      <c r="H957" s="38"/>
      <c r="I957" s="37"/>
      <c r="J957" s="38"/>
      <c r="K957" s="38"/>
      <c r="L957" s="38"/>
      <c r="M957" s="38"/>
      <c r="N957" s="38"/>
      <c r="O957" s="38"/>
      <c r="P957" s="38"/>
      <c r="Q957" s="38"/>
      <c r="R957" s="37"/>
    </row>
    <row r="958" spans="1:18" ht="12.75">
      <c r="A958" s="16"/>
      <c r="E958" s="37"/>
      <c r="F958" s="38"/>
      <c r="G958" s="38"/>
      <c r="H958" s="38"/>
      <c r="I958" s="37"/>
      <c r="J958" s="38"/>
      <c r="K958" s="38"/>
      <c r="L958" s="38"/>
      <c r="M958" s="38"/>
      <c r="N958" s="38"/>
      <c r="O958" s="38"/>
      <c r="P958" s="38"/>
      <c r="Q958" s="38"/>
      <c r="R958" s="37"/>
    </row>
    <row r="959" spans="1:18" ht="12.75">
      <c r="A959" s="16"/>
      <c r="E959" s="37"/>
      <c r="F959" s="38"/>
      <c r="G959" s="38"/>
      <c r="H959" s="38"/>
      <c r="I959" s="37"/>
      <c r="J959" s="38"/>
      <c r="K959" s="38"/>
      <c r="L959" s="38"/>
      <c r="M959" s="38"/>
      <c r="N959" s="38"/>
      <c r="O959" s="38"/>
      <c r="P959" s="38"/>
      <c r="Q959" s="38"/>
      <c r="R959" s="37"/>
    </row>
    <row r="960" spans="1:18" ht="12.75">
      <c r="A960" s="16"/>
      <c r="E960" s="37"/>
      <c r="F960" s="38"/>
      <c r="G960" s="38"/>
      <c r="H960" s="38"/>
      <c r="I960" s="37"/>
      <c r="J960" s="38"/>
      <c r="K960" s="38"/>
      <c r="L960" s="38"/>
      <c r="M960" s="38"/>
      <c r="N960" s="38"/>
      <c r="O960" s="38"/>
      <c r="P960" s="38"/>
      <c r="Q960" s="38"/>
      <c r="R960" s="37"/>
    </row>
    <row r="961" spans="1:18" ht="12.75">
      <c r="A961" s="16"/>
      <c r="E961" s="37"/>
      <c r="F961" s="38"/>
      <c r="G961" s="38"/>
      <c r="H961" s="38"/>
      <c r="I961" s="37"/>
      <c r="J961" s="38"/>
      <c r="K961" s="38"/>
      <c r="L961" s="38"/>
      <c r="M961" s="38"/>
      <c r="N961" s="38"/>
      <c r="O961" s="38"/>
      <c r="P961" s="38"/>
      <c r="Q961" s="38"/>
      <c r="R961" s="37"/>
    </row>
    <row r="962" spans="1:18" ht="12.75">
      <c r="A962" s="16"/>
      <c r="E962" s="37"/>
      <c r="F962" s="38"/>
      <c r="G962" s="38"/>
      <c r="H962" s="38"/>
      <c r="I962" s="37"/>
      <c r="J962" s="38"/>
      <c r="K962" s="38"/>
      <c r="L962" s="38"/>
      <c r="M962" s="38"/>
      <c r="N962" s="38"/>
      <c r="O962" s="38"/>
      <c r="P962" s="38"/>
      <c r="Q962" s="38"/>
      <c r="R962" s="37"/>
    </row>
    <row r="963" spans="1:18" ht="12.75">
      <c r="A963" s="16"/>
      <c r="E963" s="37"/>
      <c r="F963" s="38"/>
      <c r="G963" s="38"/>
      <c r="H963" s="38"/>
      <c r="I963" s="37"/>
      <c r="J963" s="38"/>
      <c r="K963" s="38"/>
      <c r="L963" s="38"/>
      <c r="M963" s="38"/>
      <c r="N963" s="38"/>
      <c r="O963" s="38"/>
      <c r="P963" s="38"/>
      <c r="Q963" s="38"/>
      <c r="R963" s="37"/>
    </row>
    <row r="964" spans="1:18" ht="12.75">
      <c r="A964" s="16"/>
      <c r="E964" s="37"/>
      <c r="F964" s="38"/>
      <c r="G964" s="38"/>
      <c r="H964" s="38"/>
      <c r="I964" s="37"/>
      <c r="J964" s="38"/>
      <c r="K964" s="38"/>
      <c r="L964" s="38"/>
      <c r="M964" s="38"/>
      <c r="N964" s="38"/>
      <c r="O964" s="38"/>
      <c r="P964" s="38"/>
      <c r="Q964" s="38"/>
      <c r="R964" s="37"/>
    </row>
    <row r="965" spans="1:18" ht="12.75">
      <c r="A965" s="16"/>
      <c r="E965" s="37"/>
      <c r="F965" s="38"/>
      <c r="G965" s="38"/>
      <c r="H965" s="38"/>
      <c r="I965" s="37"/>
      <c r="J965" s="38"/>
      <c r="K965" s="38"/>
      <c r="L965" s="38"/>
      <c r="M965" s="38"/>
      <c r="N965" s="38"/>
      <c r="O965" s="38"/>
      <c r="P965" s="38"/>
      <c r="Q965" s="38"/>
      <c r="R965" s="37"/>
    </row>
    <row r="966" spans="1:18" ht="12.75">
      <c r="A966" s="16"/>
      <c r="E966" s="37"/>
      <c r="F966" s="38"/>
      <c r="G966" s="38"/>
      <c r="H966" s="38"/>
      <c r="I966" s="37"/>
      <c r="J966" s="38"/>
      <c r="K966" s="38"/>
      <c r="L966" s="38"/>
      <c r="M966" s="38"/>
      <c r="N966" s="38"/>
      <c r="O966" s="38"/>
      <c r="P966" s="38"/>
      <c r="Q966" s="38"/>
      <c r="R966" s="37"/>
    </row>
    <row r="967" spans="1:18" ht="12.75">
      <c r="A967" s="16"/>
      <c r="E967" s="37"/>
      <c r="F967" s="38"/>
      <c r="G967" s="38"/>
      <c r="H967" s="38"/>
      <c r="I967" s="37"/>
      <c r="J967" s="38"/>
      <c r="K967" s="38"/>
      <c r="L967" s="38"/>
      <c r="M967" s="38"/>
      <c r="N967" s="38"/>
      <c r="O967" s="38"/>
      <c r="P967" s="38"/>
      <c r="Q967" s="38"/>
      <c r="R967" s="37"/>
    </row>
    <row r="968" spans="1:18" ht="12.75">
      <c r="A968" s="16"/>
      <c r="E968" s="37"/>
      <c r="F968" s="38"/>
      <c r="G968" s="38"/>
      <c r="H968" s="38"/>
      <c r="I968" s="37"/>
      <c r="J968" s="38"/>
      <c r="K968" s="38"/>
      <c r="L968" s="38"/>
      <c r="M968" s="38"/>
      <c r="N968" s="38"/>
      <c r="O968" s="38"/>
      <c r="P968" s="38"/>
      <c r="Q968" s="38"/>
      <c r="R968" s="37"/>
    </row>
    <row r="969" spans="1:18" ht="12.75">
      <c r="A969" s="16"/>
      <c r="E969" s="37"/>
      <c r="F969" s="38"/>
      <c r="G969" s="38"/>
      <c r="H969" s="38"/>
      <c r="I969" s="37"/>
      <c r="J969" s="38"/>
      <c r="K969" s="38"/>
      <c r="L969" s="38"/>
      <c r="M969" s="38"/>
      <c r="N969" s="38"/>
      <c r="O969" s="38"/>
      <c r="P969" s="38"/>
      <c r="Q969" s="38"/>
      <c r="R969" s="37"/>
    </row>
    <row r="970" spans="1:18" ht="12.75">
      <c r="A970" s="16"/>
      <c r="E970" s="37"/>
      <c r="F970" s="38"/>
      <c r="G970" s="38"/>
      <c r="H970" s="38"/>
      <c r="I970" s="37"/>
      <c r="J970" s="38"/>
      <c r="K970" s="38"/>
      <c r="L970" s="38"/>
      <c r="M970" s="38"/>
      <c r="N970" s="38"/>
      <c r="O970" s="38"/>
      <c r="P970" s="38"/>
      <c r="Q970" s="38"/>
      <c r="R970" s="37"/>
    </row>
    <row r="971" spans="1:18" ht="12.75">
      <c r="A971" s="16"/>
      <c r="E971" s="37"/>
      <c r="F971" s="38"/>
      <c r="G971" s="38"/>
      <c r="H971" s="38"/>
      <c r="I971" s="37"/>
      <c r="J971" s="38"/>
      <c r="K971" s="38"/>
      <c r="L971" s="38"/>
      <c r="M971" s="38"/>
      <c r="N971" s="38"/>
      <c r="O971" s="38"/>
      <c r="P971" s="38"/>
      <c r="Q971" s="38"/>
      <c r="R971" s="37"/>
    </row>
    <row r="972" spans="1:18" ht="12.75">
      <c r="A972" s="16"/>
      <c r="E972" s="37"/>
      <c r="F972" s="38"/>
      <c r="G972" s="38"/>
      <c r="H972" s="38"/>
      <c r="I972" s="37"/>
      <c r="J972" s="38"/>
      <c r="K972" s="38"/>
      <c r="L972" s="38"/>
      <c r="M972" s="38"/>
      <c r="N972" s="38"/>
      <c r="O972" s="38"/>
      <c r="P972" s="38"/>
      <c r="Q972" s="38"/>
      <c r="R972" s="37"/>
    </row>
    <row r="973" spans="1:18" ht="12.75">
      <c r="A973" s="16"/>
      <c r="E973" s="37"/>
      <c r="F973" s="38"/>
      <c r="G973" s="38"/>
      <c r="H973" s="38"/>
      <c r="I973" s="37"/>
      <c r="J973" s="38"/>
      <c r="K973" s="38"/>
      <c r="L973" s="38"/>
      <c r="M973" s="38"/>
      <c r="N973" s="38"/>
      <c r="O973" s="38"/>
      <c r="P973" s="38"/>
      <c r="Q973" s="38"/>
      <c r="R973" s="37"/>
    </row>
    <row r="974" spans="1:18" ht="12.75">
      <c r="A974" s="16"/>
      <c r="E974" s="37"/>
      <c r="F974" s="38"/>
      <c r="G974" s="38"/>
      <c r="H974" s="38"/>
      <c r="I974" s="37"/>
      <c r="J974" s="38"/>
      <c r="K974" s="38"/>
      <c r="L974" s="38"/>
      <c r="M974" s="38"/>
      <c r="N974" s="38"/>
      <c r="O974" s="38"/>
      <c r="P974" s="38"/>
      <c r="Q974" s="38"/>
      <c r="R974" s="37"/>
    </row>
    <row r="975" spans="1:18" ht="12.75">
      <c r="A975" s="16"/>
      <c r="E975" s="37"/>
      <c r="F975" s="38"/>
      <c r="G975" s="38"/>
      <c r="H975" s="38"/>
      <c r="I975" s="37"/>
      <c r="J975" s="38"/>
      <c r="K975" s="38"/>
      <c r="L975" s="38"/>
      <c r="M975" s="38"/>
      <c r="N975" s="38"/>
      <c r="O975" s="38"/>
      <c r="P975" s="38"/>
      <c r="Q975" s="38"/>
      <c r="R975" s="37"/>
    </row>
    <row r="976" spans="1:18" ht="12.75">
      <c r="A976" s="16"/>
      <c r="E976" s="37"/>
      <c r="F976" s="38"/>
      <c r="G976" s="38"/>
      <c r="H976" s="38"/>
      <c r="I976" s="37"/>
      <c r="J976" s="38"/>
      <c r="K976" s="38"/>
      <c r="L976" s="38"/>
      <c r="M976" s="38"/>
      <c r="N976" s="38"/>
      <c r="O976" s="38"/>
      <c r="P976" s="38"/>
      <c r="Q976" s="38"/>
      <c r="R976" s="37"/>
    </row>
    <row r="977" spans="1:18" ht="12.75">
      <c r="A977" s="16"/>
      <c r="E977" s="37"/>
      <c r="F977" s="38"/>
      <c r="G977" s="38"/>
      <c r="H977" s="38"/>
      <c r="I977" s="37"/>
      <c r="J977" s="38"/>
      <c r="K977" s="38"/>
      <c r="L977" s="38"/>
      <c r="M977" s="38"/>
      <c r="N977" s="38"/>
      <c r="O977" s="38"/>
      <c r="P977" s="38"/>
      <c r="Q977" s="38"/>
      <c r="R977" s="37"/>
    </row>
    <row r="978" spans="1:18" ht="12.75">
      <c r="A978" s="16"/>
      <c r="E978" s="37"/>
      <c r="F978" s="38"/>
      <c r="G978" s="38"/>
      <c r="H978" s="38"/>
      <c r="I978" s="37"/>
      <c r="J978" s="38"/>
      <c r="K978" s="38"/>
      <c r="L978" s="38"/>
      <c r="M978" s="38"/>
      <c r="N978" s="38"/>
      <c r="O978" s="38"/>
      <c r="P978" s="38"/>
      <c r="Q978" s="38"/>
      <c r="R978" s="37"/>
    </row>
    <row r="979" spans="1:18" ht="12.75">
      <c r="A979" s="16"/>
      <c r="E979" s="37"/>
      <c r="F979" s="38"/>
      <c r="G979" s="38"/>
      <c r="H979" s="38"/>
      <c r="I979" s="37"/>
      <c r="J979" s="38"/>
      <c r="K979" s="38"/>
      <c r="L979" s="38"/>
      <c r="M979" s="38"/>
      <c r="N979" s="38"/>
      <c r="O979" s="38"/>
      <c r="P979" s="38"/>
      <c r="Q979" s="38"/>
      <c r="R979" s="37"/>
    </row>
    <row r="980" spans="1:18" ht="12.75">
      <c r="A980" s="16"/>
      <c r="E980" s="37"/>
      <c r="F980" s="38"/>
      <c r="G980" s="38"/>
      <c r="H980" s="38"/>
      <c r="I980" s="37"/>
      <c r="J980" s="38"/>
      <c r="K980" s="38"/>
      <c r="L980" s="38"/>
      <c r="M980" s="38"/>
      <c r="N980" s="38"/>
      <c r="O980" s="38"/>
      <c r="P980" s="38"/>
      <c r="Q980" s="38"/>
      <c r="R980" s="37"/>
    </row>
    <row r="981" spans="1:18" ht="12.75">
      <c r="A981" s="16"/>
      <c r="E981" s="37"/>
      <c r="F981" s="38"/>
      <c r="G981" s="38"/>
      <c r="H981" s="38"/>
      <c r="I981" s="37"/>
      <c r="J981" s="38"/>
      <c r="K981" s="38"/>
      <c r="L981" s="38"/>
      <c r="M981" s="38"/>
      <c r="N981" s="38"/>
      <c r="O981" s="38"/>
      <c r="P981" s="38"/>
      <c r="Q981" s="38"/>
      <c r="R981" s="37"/>
    </row>
    <row r="982" spans="1:18" ht="12.75">
      <c r="A982" s="16"/>
      <c r="E982" s="37"/>
      <c r="F982" s="38"/>
      <c r="G982" s="38"/>
      <c r="H982" s="38"/>
      <c r="I982" s="37"/>
      <c r="J982" s="38"/>
      <c r="K982" s="38"/>
      <c r="L982" s="38"/>
      <c r="M982" s="38"/>
      <c r="N982" s="38"/>
      <c r="O982" s="38"/>
      <c r="P982" s="38"/>
      <c r="Q982" s="38"/>
      <c r="R982" s="37"/>
    </row>
    <row r="983" spans="1:18" ht="12.75">
      <c r="A983" s="16"/>
      <c r="E983" s="37"/>
      <c r="F983" s="38"/>
      <c r="G983" s="38"/>
      <c r="H983" s="38"/>
      <c r="I983" s="37"/>
      <c r="J983" s="38"/>
      <c r="K983" s="38"/>
      <c r="L983" s="38"/>
      <c r="M983" s="38"/>
      <c r="N983" s="38"/>
      <c r="O983" s="38"/>
      <c r="P983" s="38"/>
      <c r="Q983" s="38"/>
      <c r="R983" s="37"/>
    </row>
    <row r="984" spans="1:18" ht="12.75">
      <c r="A984" s="16"/>
      <c r="E984" s="37"/>
      <c r="F984" s="38"/>
      <c r="G984" s="38"/>
      <c r="H984" s="38"/>
      <c r="I984" s="37"/>
      <c r="J984" s="38"/>
      <c r="K984" s="38"/>
      <c r="L984" s="38"/>
      <c r="M984" s="38"/>
      <c r="N984" s="38"/>
      <c r="O984" s="38"/>
      <c r="P984" s="38"/>
      <c r="Q984" s="38"/>
      <c r="R984" s="37"/>
    </row>
    <row r="985" spans="1:18" ht="12.75">
      <c r="A985" s="16"/>
      <c r="E985" s="37"/>
      <c r="F985" s="38"/>
      <c r="G985" s="38"/>
      <c r="H985" s="38"/>
      <c r="I985" s="37"/>
      <c r="J985" s="38"/>
      <c r="K985" s="38"/>
      <c r="L985" s="38"/>
      <c r="M985" s="38"/>
      <c r="N985" s="38"/>
      <c r="O985" s="38"/>
      <c r="P985" s="38"/>
      <c r="Q985" s="38"/>
      <c r="R985" s="37"/>
    </row>
    <row r="986" spans="1:18" ht="12.75">
      <c r="A986" s="16"/>
      <c r="E986" s="37"/>
      <c r="F986" s="38"/>
      <c r="G986" s="38"/>
      <c r="H986" s="38"/>
      <c r="I986" s="37"/>
      <c r="J986" s="38"/>
      <c r="K986" s="38"/>
      <c r="L986" s="38"/>
      <c r="M986" s="38"/>
      <c r="N986" s="38"/>
      <c r="O986" s="38"/>
      <c r="P986" s="38"/>
      <c r="Q986" s="38"/>
      <c r="R986" s="37"/>
    </row>
    <row r="987" spans="1:18" ht="12.75">
      <c r="A987" s="16"/>
      <c r="E987" s="37"/>
      <c r="F987" s="38"/>
      <c r="G987" s="38"/>
      <c r="H987" s="38"/>
      <c r="I987" s="37"/>
      <c r="J987" s="38"/>
      <c r="K987" s="38"/>
      <c r="L987" s="38"/>
      <c r="M987" s="38"/>
      <c r="N987" s="38"/>
      <c r="O987" s="38"/>
      <c r="P987" s="38"/>
      <c r="Q987" s="38"/>
      <c r="R987" s="37"/>
    </row>
    <row r="988" spans="1:18" ht="12.75">
      <c r="A988" s="16"/>
      <c r="E988" s="37"/>
      <c r="F988" s="38"/>
      <c r="G988" s="38"/>
      <c r="H988" s="38"/>
      <c r="I988" s="37"/>
      <c r="J988" s="38"/>
      <c r="K988" s="38"/>
      <c r="L988" s="38"/>
      <c r="M988" s="38"/>
      <c r="N988" s="38"/>
      <c r="O988" s="38"/>
      <c r="P988" s="38"/>
      <c r="Q988" s="38"/>
      <c r="R988" s="37"/>
    </row>
    <row r="989" spans="1:18" ht="12.75">
      <c r="A989" s="16"/>
      <c r="E989" s="37"/>
      <c r="F989" s="38"/>
      <c r="G989" s="38"/>
      <c r="H989" s="38"/>
      <c r="I989" s="37"/>
      <c r="J989" s="38"/>
      <c r="K989" s="38"/>
      <c r="L989" s="38"/>
      <c r="M989" s="38"/>
      <c r="N989" s="38"/>
      <c r="O989" s="38"/>
      <c r="P989" s="38"/>
      <c r="Q989" s="38"/>
      <c r="R989" s="37"/>
    </row>
    <row r="990" spans="1:18" ht="12.75">
      <c r="A990" s="16"/>
      <c r="E990" s="37"/>
      <c r="F990" s="38"/>
      <c r="G990" s="38"/>
      <c r="H990" s="38"/>
      <c r="I990" s="37"/>
      <c r="J990" s="38"/>
      <c r="K990" s="38"/>
      <c r="L990" s="38"/>
      <c r="M990" s="38"/>
      <c r="N990" s="38"/>
      <c r="O990" s="38"/>
      <c r="P990" s="38"/>
      <c r="Q990" s="38"/>
      <c r="R990" s="37"/>
    </row>
    <row r="991" spans="1:18" ht="12.75">
      <c r="A991" s="16"/>
      <c r="E991" s="37"/>
      <c r="F991" s="38"/>
      <c r="G991" s="38"/>
      <c r="H991" s="38"/>
      <c r="I991" s="37"/>
      <c r="J991" s="38"/>
      <c r="K991" s="38"/>
      <c r="L991" s="38"/>
      <c r="M991" s="38"/>
      <c r="N991" s="38"/>
      <c r="O991" s="38"/>
      <c r="P991" s="38"/>
      <c r="Q991" s="38"/>
      <c r="R991" s="37"/>
    </row>
    <row r="992" spans="1:18" ht="12.75">
      <c r="A992" s="16"/>
      <c r="E992" s="37"/>
      <c r="F992" s="38"/>
      <c r="G992" s="38"/>
      <c r="H992" s="38"/>
      <c r="I992" s="37"/>
      <c r="J992" s="38"/>
      <c r="K992" s="38"/>
      <c r="L992" s="38"/>
      <c r="M992" s="38"/>
      <c r="N992" s="38"/>
      <c r="O992" s="38"/>
      <c r="P992" s="38"/>
      <c r="Q992" s="38"/>
      <c r="R992" s="37"/>
    </row>
    <row r="993" spans="1:18" ht="12.75">
      <c r="A993" s="16"/>
      <c r="E993" s="37"/>
      <c r="F993" s="38"/>
      <c r="G993" s="38"/>
      <c r="H993" s="38"/>
      <c r="I993" s="37"/>
      <c r="J993" s="38"/>
      <c r="K993" s="38"/>
      <c r="L993" s="38"/>
      <c r="M993" s="38"/>
      <c r="N993" s="38"/>
      <c r="O993" s="38"/>
      <c r="P993" s="38"/>
      <c r="Q993" s="38"/>
      <c r="R993" s="37"/>
    </row>
    <row r="994" spans="1:18" ht="12.75">
      <c r="A994" s="16"/>
      <c r="E994" s="37"/>
      <c r="F994" s="38"/>
      <c r="G994" s="38"/>
      <c r="H994" s="38"/>
      <c r="I994" s="37"/>
      <c r="J994" s="38"/>
      <c r="K994" s="38"/>
      <c r="L994" s="38"/>
      <c r="M994" s="38"/>
      <c r="N994" s="38"/>
      <c r="O994" s="38"/>
      <c r="P994" s="38"/>
      <c r="Q994" s="38"/>
      <c r="R994" s="37"/>
    </row>
    <row r="995" spans="1:18" ht="12.75">
      <c r="A995" s="16"/>
      <c r="E995" s="37"/>
      <c r="F995" s="38"/>
      <c r="G995" s="38"/>
      <c r="H995" s="38"/>
      <c r="I995" s="37"/>
      <c r="J995" s="38"/>
      <c r="K995" s="38"/>
      <c r="L995" s="38"/>
      <c r="M995" s="38"/>
      <c r="N995" s="38"/>
      <c r="O995" s="38"/>
      <c r="P995" s="38"/>
      <c r="Q995" s="38"/>
      <c r="R995" s="37"/>
    </row>
    <row r="996" spans="1:18" ht="12.75">
      <c r="A996" s="16"/>
      <c r="E996" s="37"/>
      <c r="F996" s="38"/>
      <c r="G996" s="38"/>
      <c r="H996" s="38"/>
      <c r="I996" s="37"/>
      <c r="J996" s="38"/>
      <c r="K996" s="38"/>
      <c r="L996" s="38"/>
      <c r="M996" s="38"/>
      <c r="N996" s="38"/>
      <c r="O996" s="38"/>
      <c r="P996" s="38"/>
      <c r="Q996" s="38"/>
      <c r="R996" s="37"/>
    </row>
    <row r="997" spans="1:18" ht="12.75">
      <c r="A997" s="16"/>
      <c r="E997" s="37"/>
      <c r="F997" s="38"/>
      <c r="G997" s="38"/>
      <c r="H997" s="38"/>
      <c r="I997" s="37"/>
      <c r="J997" s="38"/>
      <c r="K997" s="38"/>
      <c r="L997" s="38"/>
      <c r="M997" s="38"/>
      <c r="N997" s="38"/>
      <c r="O997" s="38"/>
      <c r="P997" s="38"/>
      <c r="Q997" s="38"/>
      <c r="R997" s="37"/>
    </row>
    <row r="998" spans="1:18" ht="12.75">
      <c r="A998" s="16"/>
      <c r="E998" s="37"/>
      <c r="F998" s="38"/>
      <c r="G998" s="38"/>
      <c r="H998" s="38"/>
      <c r="I998" s="37"/>
      <c r="J998" s="38"/>
      <c r="K998" s="38"/>
      <c r="L998" s="38"/>
      <c r="M998" s="38"/>
      <c r="N998" s="38"/>
      <c r="O998" s="38"/>
      <c r="P998" s="38"/>
      <c r="Q998" s="38"/>
      <c r="R998" s="37"/>
    </row>
    <row r="999" spans="1:18" ht="12.75">
      <c r="A999" s="16"/>
      <c r="E999" s="37"/>
      <c r="F999" s="38"/>
      <c r="G999" s="38"/>
      <c r="H999" s="38"/>
      <c r="I999" s="37"/>
      <c r="J999" s="38"/>
      <c r="K999" s="38"/>
      <c r="L999" s="38"/>
      <c r="M999" s="38"/>
      <c r="N999" s="38"/>
      <c r="O999" s="38"/>
      <c r="P999" s="38"/>
      <c r="Q999" s="38"/>
      <c r="R999" s="37"/>
    </row>
    <row r="1000" spans="1:18" ht="12.75">
      <c r="A1000" s="16"/>
      <c r="E1000" s="37"/>
      <c r="F1000" s="38"/>
      <c r="G1000" s="38"/>
      <c r="H1000" s="38"/>
      <c r="I1000" s="37"/>
      <c r="J1000" s="38"/>
      <c r="K1000" s="38"/>
      <c r="L1000" s="38"/>
      <c r="M1000" s="38"/>
      <c r="N1000" s="38"/>
      <c r="O1000" s="38"/>
      <c r="P1000" s="38"/>
      <c r="Q1000" s="38"/>
      <c r="R1000" s="37"/>
    </row>
    <row r="1001" spans="1:18" ht="12.75">
      <c r="A1001" s="16"/>
      <c r="E1001" s="37"/>
      <c r="F1001" s="38"/>
      <c r="G1001" s="38"/>
      <c r="H1001" s="38"/>
      <c r="I1001" s="37"/>
      <c r="J1001" s="38"/>
      <c r="K1001" s="38"/>
      <c r="L1001" s="38"/>
      <c r="M1001" s="38"/>
      <c r="N1001" s="38"/>
      <c r="O1001" s="38"/>
      <c r="P1001" s="38"/>
      <c r="Q1001" s="38"/>
      <c r="R1001" s="37"/>
    </row>
    <row r="1002" spans="1:18" ht="12.75">
      <c r="A1002" s="16"/>
      <c r="E1002" s="37"/>
      <c r="F1002" s="38"/>
      <c r="G1002" s="38"/>
      <c r="H1002" s="38"/>
      <c r="I1002" s="37"/>
      <c r="J1002" s="38"/>
      <c r="K1002" s="38"/>
      <c r="L1002" s="38"/>
      <c r="M1002" s="38"/>
      <c r="N1002" s="38"/>
      <c r="O1002" s="38"/>
      <c r="P1002" s="38"/>
      <c r="Q1002" s="38"/>
      <c r="R1002" s="37"/>
    </row>
    <row r="1003" spans="1:18" ht="12.75">
      <c r="A1003" s="16"/>
      <c r="E1003" s="37"/>
      <c r="F1003" s="38"/>
      <c r="G1003" s="38"/>
      <c r="H1003" s="38"/>
      <c r="I1003" s="37"/>
      <c r="J1003" s="38"/>
      <c r="K1003" s="38"/>
      <c r="L1003" s="38"/>
      <c r="M1003" s="38"/>
      <c r="N1003" s="38"/>
      <c r="O1003" s="38"/>
      <c r="P1003" s="38"/>
      <c r="Q1003" s="38"/>
      <c r="R1003" s="37"/>
    </row>
    <row r="1004" spans="1:18" ht="12.75">
      <c r="A1004" s="16"/>
      <c r="E1004" s="37"/>
      <c r="F1004" s="38"/>
      <c r="G1004" s="38"/>
      <c r="H1004" s="38"/>
      <c r="I1004" s="37"/>
      <c r="J1004" s="38"/>
      <c r="K1004" s="38"/>
      <c r="L1004" s="38"/>
      <c r="M1004" s="38"/>
      <c r="N1004" s="38"/>
      <c r="O1004" s="38"/>
      <c r="P1004" s="38"/>
      <c r="Q1004" s="38"/>
      <c r="R1004" s="37"/>
    </row>
    <row r="1005" spans="1:18" ht="12.75">
      <c r="A1005" s="16"/>
      <c r="E1005" s="37"/>
      <c r="F1005" s="38"/>
      <c r="G1005" s="38"/>
      <c r="H1005" s="38"/>
      <c r="I1005" s="37"/>
      <c r="J1005" s="38"/>
      <c r="K1005" s="38"/>
      <c r="L1005" s="38"/>
      <c r="M1005" s="38"/>
      <c r="N1005" s="38"/>
      <c r="O1005" s="38"/>
      <c r="P1005" s="38"/>
      <c r="Q1005" s="38"/>
      <c r="R1005" s="37"/>
    </row>
    <row r="1006" spans="1:18" ht="12.75">
      <c r="A1006" s="16"/>
      <c r="E1006" s="37"/>
      <c r="F1006" s="38"/>
      <c r="G1006" s="38"/>
      <c r="H1006" s="38"/>
      <c r="I1006" s="37"/>
      <c r="J1006" s="38"/>
      <c r="K1006" s="38"/>
      <c r="L1006" s="38"/>
      <c r="M1006" s="38"/>
      <c r="N1006" s="38"/>
      <c r="O1006" s="38"/>
      <c r="P1006" s="38"/>
      <c r="Q1006" s="38"/>
      <c r="R1006" s="37"/>
    </row>
    <row r="1007" spans="1:18" ht="12.75">
      <c r="A1007" s="16"/>
      <c r="E1007" s="37"/>
      <c r="F1007" s="38"/>
      <c r="G1007" s="38"/>
      <c r="H1007" s="38"/>
      <c r="I1007" s="37"/>
      <c r="J1007" s="38"/>
      <c r="K1007" s="38"/>
      <c r="L1007" s="38"/>
      <c r="M1007" s="38"/>
      <c r="N1007" s="38"/>
      <c r="O1007" s="38"/>
      <c r="P1007" s="38"/>
      <c r="Q1007" s="38"/>
      <c r="R1007" s="37"/>
    </row>
    <row r="1008" spans="1:18" ht="12.75">
      <c r="A1008" s="16"/>
      <c r="E1008" s="37"/>
      <c r="F1008" s="38"/>
      <c r="G1008" s="38"/>
      <c r="H1008" s="38"/>
      <c r="I1008" s="37"/>
      <c r="J1008" s="38"/>
      <c r="K1008" s="38"/>
      <c r="L1008" s="38"/>
      <c r="M1008" s="38"/>
      <c r="N1008" s="38"/>
      <c r="O1008" s="38"/>
      <c r="P1008" s="38"/>
      <c r="Q1008" s="38"/>
      <c r="R1008" s="37"/>
    </row>
    <row r="1009" spans="1:18" ht="12.75">
      <c r="A1009" s="16"/>
      <c r="E1009" s="37"/>
      <c r="F1009" s="38"/>
      <c r="G1009" s="38"/>
      <c r="H1009" s="38"/>
      <c r="I1009" s="37"/>
      <c r="J1009" s="38"/>
      <c r="K1009" s="38"/>
      <c r="L1009" s="38"/>
      <c r="M1009" s="38"/>
      <c r="N1009" s="38"/>
      <c r="O1009" s="38"/>
      <c r="P1009" s="38"/>
      <c r="Q1009" s="38"/>
      <c r="R1009" s="37"/>
    </row>
    <row r="1010" spans="1:18" ht="12.75">
      <c r="A1010" s="16"/>
      <c r="E1010" s="37"/>
      <c r="F1010" s="38"/>
      <c r="G1010" s="38"/>
      <c r="H1010" s="38"/>
      <c r="I1010" s="37"/>
      <c r="J1010" s="38"/>
      <c r="K1010" s="38"/>
      <c r="L1010" s="38"/>
      <c r="M1010" s="38"/>
      <c r="N1010" s="38"/>
      <c r="O1010" s="38"/>
      <c r="P1010" s="38"/>
      <c r="Q1010" s="38"/>
      <c r="R1010" s="37"/>
    </row>
    <row r="1011" spans="1:18" ht="12.75">
      <c r="A1011" s="16"/>
      <c r="E1011" s="37"/>
      <c r="F1011" s="38"/>
      <c r="G1011" s="38"/>
      <c r="H1011" s="38"/>
      <c r="I1011" s="37"/>
      <c r="J1011" s="38"/>
      <c r="K1011" s="38"/>
      <c r="L1011" s="38"/>
      <c r="M1011" s="38"/>
      <c r="N1011" s="38"/>
      <c r="O1011" s="38"/>
      <c r="P1011" s="38"/>
      <c r="Q1011" s="38"/>
      <c r="R1011" s="37"/>
    </row>
    <row r="1012" spans="1:18" ht="12.75">
      <c r="A1012" s="16"/>
      <c r="E1012" s="37"/>
      <c r="F1012" s="38"/>
      <c r="G1012" s="38"/>
      <c r="H1012" s="38"/>
      <c r="I1012" s="37"/>
      <c r="J1012" s="38"/>
      <c r="K1012" s="38"/>
      <c r="L1012" s="38"/>
      <c r="M1012" s="38"/>
      <c r="N1012" s="38"/>
      <c r="O1012" s="38"/>
      <c r="P1012" s="38"/>
      <c r="Q1012" s="38"/>
      <c r="R1012" s="37"/>
    </row>
    <row r="1013" spans="1:18" ht="12.75">
      <c r="A1013" s="16"/>
      <c r="E1013" s="37"/>
      <c r="F1013" s="38"/>
      <c r="G1013" s="38"/>
      <c r="H1013" s="38"/>
      <c r="I1013" s="37"/>
      <c r="J1013" s="38"/>
      <c r="K1013" s="38"/>
      <c r="L1013" s="38"/>
      <c r="M1013" s="38"/>
      <c r="N1013" s="38"/>
      <c r="O1013" s="38"/>
      <c r="P1013" s="38"/>
      <c r="Q1013" s="38"/>
      <c r="R1013" s="37"/>
    </row>
    <row r="1014" spans="1:18" ht="12.75">
      <c r="A1014" s="16"/>
      <c r="E1014" s="37"/>
      <c r="F1014" s="38"/>
      <c r="G1014" s="38"/>
      <c r="H1014" s="38"/>
      <c r="I1014" s="37"/>
      <c r="J1014" s="38"/>
      <c r="K1014" s="38"/>
      <c r="L1014" s="38"/>
      <c r="M1014" s="38"/>
      <c r="N1014" s="38"/>
      <c r="O1014" s="38"/>
      <c r="P1014" s="38"/>
      <c r="Q1014" s="38"/>
      <c r="R1014" s="37"/>
    </row>
    <row r="1015" spans="1:18" ht="12.75">
      <c r="A1015" s="16"/>
      <c r="E1015" s="37"/>
      <c r="F1015" s="38"/>
      <c r="G1015" s="38"/>
      <c r="H1015" s="38"/>
      <c r="I1015" s="37"/>
      <c r="J1015" s="38"/>
      <c r="K1015" s="38"/>
      <c r="L1015" s="38"/>
      <c r="M1015" s="38"/>
      <c r="N1015" s="38"/>
      <c r="O1015" s="38"/>
      <c r="P1015" s="38"/>
      <c r="Q1015" s="38"/>
      <c r="R1015" s="37"/>
    </row>
    <row r="1016" spans="1:18" ht="12.75">
      <c r="A1016" s="16"/>
      <c r="E1016" s="37"/>
      <c r="F1016" s="38"/>
      <c r="G1016" s="38"/>
      <c r="H1016" s="38"/>
      <c r="I1016" s="37"/>
      <c r="J1016" s="38"/>
      <c r="K1016" s="38"/>
      <c r="L1016" s="38"/>
      <c r="M1016" s="38"/>
      <c r="N1016" s="38"/>
      <c r="O1016" s="38"/>
      <c r="P1016" s="38"/>
      <c r="Q1016" s="38"/>
      <c r="R1016" s="37"/>
    </row>
    <row r="1017" spans="1:18" ht="12.75">
      <c r="A1017" s="16"/>
      <c r="E1017" s="37"/>
      <c r="F1017" s="38"/>
      <c r="G1017" s="38"/>
      <c r="H1017" s="38"/>
      <c r="I1017" s="37"/>
      <c r="J1017" s="38"/>
      <c r="K1017" s="38"/>
      <c r="L1017" s="38"/>
      <c r="M1017" s="38"/>
      <c r="N1017" s="38"/>
      <c r="O1017" s="38"/>
      <c r="P1017" s="38"/>
      <c r="Q1017" s="38"/>
      <c r="R1017" s="37"/>
    </row>
    <row r="1018" spans="1:18" ht="12.75">
      <c r="A1018" s="16"/>
      <c r="E1018" s="37"/>
      <c r="F1018" s="38"/>
      <c r="G1018" s="38"/>
      <c r="H1018" s="38"/>
      <c r="I1018" s="37"/>
      <c r="J1018" s="38"/>
      <c r="K1018" s="38"/>
      <c r="L1018" s="38"/>
      <c r="M1018" s="38"/>
      <c r="N1018" s="38"/>
      <c r="O1018" s="38"/>
      <c r="P1018" s="38"/>
      <c r="Q1018" s="38"/>
      <c r="R1018" s="37"/>
    </row>
    <row r="1019" spans="1:18" ht="12.75">
      <c r="A1019" s="16"/>
      <c r="E1019" s="37"/>
      <c r="F1019" s="38"/>
      <c r="G1019" s="38"/>
      <c r="H1019" s="38"/>
      <c r="I1019" s="37"/>
      <c r="J1019" s="38"/>
      <c r="K1019" s="38"/>
      <c r="L1019" s="38"/>
      <c r="M1019" s="38"/>
      <c r="N1019" s="38"/>
      <c r="O1019" s="38"/>
      <c r="P1019" s="38"/>
      <c r="Q1019" s="38"/>
      <c r="R1019" s="37"/>
    </row>
    <row r="1020" spans="1:18" ht="12.75">
      <c r="A1020" s="16"/>
      <c r="E1020" s="37"/>
      <c r="F1020" s="38"/>
      <c r="G1020" s="38"/>
      <c r="H1020" s="38"/>
      <c r="I1020" s="37"/>
      <c r="J1020" s="38"/>
      <c r="K1020" s="38"/>
      <c r="L1020" s="38"/>
      <c r="M1020" s="38"/>
      <c r="N1020" s="38"/>
      <c r="O1020" s="38"/>
      <c r="P1020" s="38"/>
      <c r="Q1020" s="38"/>
      <c r="R1020" s="37"/>
    </row>
    <row r="1021" spans="1:18" ht="12.75">
      <c r="A1021" s="16"/>
      <c r="E1021" s="37"/>
      <c r="F1021" s="38"/>
      <c r="G1021" s="38"/>
      <c r="H1021" s="38"/>
      <c r="I1021" s="37"/>
      <c r="J1021" s="38"/>
      <c r="K1021" s="38"/>
      <c r="L1021" s="38"/>
      <c r="M1021" s="38"/>
      <c r="N1021" s="38"/>
      <c r="O1021" s="38"/>
      <c r="P1021" s="38"/>
      <c r="Q1021" s="38"/>
      <c r="R1021" s="37"/>
    </row>
    <row r="1022" spans="1:18" ht="12.75">
      <c r="A1022" s="16"/>
      <c r="E1022" s="37"/>
      <c r="F1022" s="38"/>
      <c r="G1022" s="38"/>
      <c r="H1022" s="38"/>
      <c r="I1022" s="37"/>
      <c r="J1022" s="38"/>
      <c r="K1022" s="38"/>
      <c r="L1022" s="38"/>
      <c r="M1022" s="38"/>
      <c r="N1022" s="38"/>
      <c r="O1022" s="38"/>
      <c r="P1022" s="38"/>
      <c r="Q1022" s="38"/>
      <c r="R1022" s="37"/>
    </row>
    <row r="1023" spans="1:18" ht="12.75">
      <c r="A1023" s="16"/>
      <c r="E1023" s="37"/>
      <c r="F1023" s="38"/>
      <c r="G1023" s="38"/>
      <c r="H1023" s="38"/>
      <c r="I1023" s="37"/>
      <c r="J1023" s="38"/>
      <c r="K1023" s="38"/>
      <c r="L1023" s="38"/>
      <c r="M1023" s="38"/>
      <c r="N1023" s="38"/>
      <c r="O1023" s="38"/>
      <c r="P1023" s="38"/>
      <c r="Q1023" s="38"/>
      <c r="R1023" s="37"/>
    </row>
    <row r="1024" spans="1:18" ht="12.75">
      <c r="A1024" s="16"/>
      <c r="E1024" s="37"/>
      <c r="F1024" s="38"/>
      <c r="G1024" s="38"/>
      <c r="H1024" s="38"/>
      <c r="I1024" s="37"/>
      <c r="J1024" s="38"/>
      <c r="K1024" s="38"/>
      <c r="L1024" s="38"/>
      <c r="M1024" s="38"/>
      <c r="N1024" s="38"/>
      <c r="O1024" s="38"/>
      <c r="P1024" s="38"/>
      <c r="Q1024" s="38"/>
      <c r="R1024" s="37"/>
    </row>
    <row r="1025" spans="1:18" ht="12.75">
      <c r="A1025" s="16"/>
      <c r="E1025" s="37"/>
      <c r="F1025" s="38"/>
      <c r="G1025" s="38"/>
      <c r="H1025" s="38"/>
      <c r="I1025" s="37"/>
      <c r="J1025" s="38"/>
      <c r="K1025" s="38"/>
      <c r="L1025" s="38"/>
      <c r="M1025" s="38"/>
      <c r="N1025" s="38"/>
      <c r="O1025" s="38"/>
      <c r="P1025" s="38"/>
      <c r="Q1025" s="38"/>
      <c r="R1025" s="37"/>
    </row>
    <row r="1026" spans="1:18" ht="12.75">
      <c r="A1026" s="16"/>
      <c r="E1026" s="37"/>
      <c r="F1026" s="38"/>
      <c r="G1026" s="38"/>
      <c r="H1026" s="38"/>
      <c r="I1026" s="37"/>
      <c r="J1026" s="38"/>
      <c r="K1026" s="38"/>
      <c r="L1026" s="38"/>
      <c r="M1026" s="38"/>
      <c r="N1026" s="38"/>
      <c r="O1026" s="38"/>
      <c r="P1026" s="38"/>
      <c r="Q1026" s="38"/>
      <c r="R1026" s="37"/>
    </row>
    <row r="1027" spans="1:18" ht="12.75">
      <c r="A1027" s="16"/>
      <c r="E1027" s="37"/>
      <c r="F1027" s="38"/>
      <c r="G1027" s="38"/>
      <c r="H1027" s="38"/>
      <c r="I1027" s="37"/>
      <c r="J1027" s="38"/>
      <c r="K1027" s="38"/>
      <c r="L1027" s="38"/>
      <c r="M1027" s="38"/>
      <c r="N1027" s="38"/>
      <c r="O1027" s="38"/>
      <c r="P1027" s="38"/>
      <c r="Q1027" s="38"/>
      <c r="R1027" s="37"/>
    </row>
    <row r="1028" spans="1:18" ht="12.75">
      <c r="A1028" s="16"/>
      <c r="E1028" s="37"/>
      <c r="F1028" s="38"/>
      <c r="G1028" s="38"/>
      <c r="H1028" s="38"/>
      <c r="I1028" s="37"/>
      <c r="J1028" s="38"/>
      <c r="K1028" s="38"/>
      <c r="L1028" s="38"/>
      <c r="M1028" s="38"/>
      <c r="N1028" s="38"/>
      <c r="O1028" s="38"/>
      <c r="P1028" s="38"/>
      <c r="Q1028" s="38"/>
      <c r="R1028" s="37"/>
    </row>
    <row r="1029" spans="1:18" ht="12.75">
      <c r="A1029" s="16"/>
      <c r="E1029" s="37"/>
      <c r="F1029" s="38"/>
      <c r="G1029" s="38"/>
      <c r="H1029" s="38"/>
      <c r="I1029" s="37"/>
      <c r="J1029" s="38"/>
      <c r="K1029" s="38"/>
      <c r="L1029" s="38"/>
      <c r="M1029" s="38"/>
      <c r="N1029" s="38"/>
      <c r="O1029" s="38"/>
      <c r="P1029" s="38"/>
      <c r="Q1029" s="38"/>
      <c r="R1029" s="37"/>
    </row>
    <row r="1030" spans="1:18" ht="12.75">
      <c r="A1030" s="16"/>
      <c r="E1030" s="37"/>
      <c r="F1030" s="38"/>
      <c r="G1030" s="38"/>
      <c r="H1030" s="38"/>
      <c r="I1030" s="37"/>
      <c r="J1030" s="38"/>
      <c r="K1030" s="38"/>
      <c r="L1030" s="38"/>
      <c r="M1030" s="38"/>
      <c r="N1030" s="38"/>
      <c r="O1030" s="38"/>
      <c r="P1030" s="38"/>
      <c r="Q1030" s="38"/>
      <c r="R1030" s="37"/>
    </row>
    <row r="1031" spans="1:18" ht="12.75">
      <c r="A1031" s="16"/>
      <c r="E1031" s="37"/>
      <c r="F1031" s="38"/>
      <c r="G1031" s="38"/>
      <c r="H1031" s="38"/>
      <c r="I1031" s="37"/>
      <c r="J1031" s="38"/>
      <c r="K1031" s="38"/>
      <c r="L1031" s="38"/>
      <c r="M1031" s="38"/>
      <c r="N1031" s="38"/>
      <c r="O1031" s="38"/>
      <c r="P1031" s="38"/>
      <c r="Q1031" s="38"/>
      <c r="R1031" s="37"/>
    </row>
    <row r="1032" spans="1:18" ht="12.75">
      <c r="A1032" s="16"/>
      <c r="E1032" s="37"/>
      <c r="F1032" s="38"/>
      <c r="G1032" s="38"/>
      <c r="H1032" s="38"/>
      <c r="I1032" s="37"/>
      <c r="J1032" s="38"/>
      <c r="K1032" s="38"/>
      <c r="L1032" s="38"/>
      <c r="M1032" s="38"/>
      <c r="N1032" s="38"/>
      <c r="O1032" s="38"/>
      <c r="P1032" s="38"/>
      <c r="Q1032" s="38"/>
      <c r="R1032" s="37"/>
    </row>
    <row r="1033" spans="1:18" ht="12.75">
      <c r="A1033" s="16"/>
      <c r="E1033" s="37"/>
      <c r="F1033" s="38"/>
      <c r="G1033" s="38"/>
      <c r="H1033" s="38"/>
      <c r="I1033" s="37"/>
      <c r="J1033" s="38"/>
      <c r="K1033" s="38"/>
      <c r="L1033" s="38"/>
      <c r="M1033" s="38"/>
      <c r="N1033" s="38"/>
      <c r="O1033" s="38"/>
      <c r="P1033" s="38"/>
      <c r="Q1033" s="38"/>
      <c r="R1033" s="37"/>
    </row>
    <row r="1034" spans="1:18" ht="12.75">
      <c r="A1034" s="16"/>
      <c r="E1034" s="37"/>
      <c r="F1034" s="38"/>
      <c r="G1034" s="38"/>
      <c r="H1034" s="38"/>
      <c r="I1034" s="37"/>
      <c r="J1034" s="38"/>
      <c r="K1034" s="38"/>
      <c r="L1034" s="38"/>
      <c r="M1034" s="38"/>
      <c r="N1034" s="38"/>
      <c r="O1034" s="38"/>
      <c r="P1034" s="38"/>
      <c r="Q1034" s="38"/>
      <c r="R1034" s="37"/>
    </row>
    <row r="1035" spans="1:18" ht="12.75">
      <c r="A1035" s="16"/>
      <c r="E1035" s="37"/>
      <c r="F1035" s="38"/>
      <c r="G1035" s="38"/>
      <c r="H1035" s="38"/>
      <c r="I1035" s="37"/>
      <c r="J1035" s="38"/>
      <c r="K1035" s="38"/>
      <c r="L1035" s="38"/>
      <c r="M1035" s="38"/>
      <c r="N1035" s="38"/>
      <c r="O1035" s="38"/>
      <c r="P1035" s="38"/>
      <c r="Q1035" s="38"/>
      <c r="R1035" s="37"/>
    </row>
    <row r="1036" spans="1:18" ht="12.75">
      <c r="A1036" s="16"/>
      <c r="E1036" s="37"/>
      <c r="F1036" s="38"/>
      <c r="G1036" s="38"/>
      <c r="H1036" s="38"/>
      <c r="I1036" s="37"/>
      <c r="J1036" s="38"/>
      <c r="K1036" s="38"/>
      <c r="L1036" s="38"/>
      <c r="M1036" s="38"/>
      <c r="N1036" s="38"/>
      <c r="O1036" s="38"/>
      <c r="P1036" s="38"/>
      <c r="Q1036" s="38"/>
      <c r="R1036" s="37"/>
    </row>
    <row r="1037" spans="1:18" ht="12.75">
      <c r="A1037" s="16"/>
      <c r="E1037" s="37"/>
      <c r="F1037" s="38"/>
      <c r="G1037" s="38"/>
      <c r="H1037" s="38"/>
      <c r="I1037" s="37"/>
      <c r="J1037" s="38"/>
      <c r="K1037" s="38"/>
      <c r="L1037" s="38"/>
      <c r="M1037" s="38"/>
      <c r="N1037" s="38"/>
      <c r="O1037" s="38"/>
      <c r="P1037" s="38"/>
      <c r="Q1037" s="38"/>
      <c r="R1037" s="37"/>
    </row>
    <row r="1038" spans="1:18" ht="12.75">
      <c r="A1038" s="16"/>
      <c r="E1038" s="37"/>
      <c r="F1038" s="38"/>
      <c r="G1038" s="38"/>
      <c r="H1038" s="38"/>
      <c r="I1038" s="37"/>
      <c r="J1038" s="38"/>
      <c r="K1038" s="38"/>
      <c r="L1038" s="38"/>
      <c r="M1038" s="38"/>
      <c r="N1038" s="38"/>
      <c r="O1038" s="38"/>
      <c r="P1038" s="38"/>
      <c r="Q1038" s="38"/>
      <c r="R1038" s="37"/>
    </row>
    <row r="1039" spans="1:18" ht="12.75">
      <c r="A1039" s="16"/>
      <c r="E1039" s="37"/>
      <c r="F1039" s="38"/>
      <c r="G1039" s="38"/>
      <c r="H1039" s="38"/>
      <c r="I1039" s="37"/>
      <c r="J1039" s="38"/>
      <c r="K1039" s="38"/>
      <c r="L1039" s="38"/>
      <c r="M1039" s="38"/>
      <c r="N1039" s="38"/>
      <c r="O1039" s="38"/>
      <c r="P1039" s="38"/>
      <c r="Q1039" s="38"/>
      <c r="R1039" s="37"/>
    </row>
    <row r="1040" spans="1:18" ht="12.75">
      <c r="A1040" s="16"/>
      <c r="E1040" s="37"/>
      <c r="F1040" s="38"/>
      <c r="G1040" s="38"/>
      <c r="H1040" s="38"/>
      <c r="I1040" s="37"/>
      <c r="J1040" s="38"/>
      <c r="K1040" s="38"/>
      <c r="L1040" s="38"/>
      <c r="M1040" s="38"/>
      <c r="N1040" s="38"/>
      <c r="O1040" s="38"/>
      <c r="P1040" s="38"/>
      <c r="Q1040" s="38"/>
      <c r="R1040" s="37"/>
    </row>
    <row r="1041" spans="1:18" ht="12.75">
      <c r="A1041" s="16"/>
      <c r="E1041" s="37"/>
      <c r="F1041" s="38"/>
      <c r="G1041" s="38"/>
      <c r="H1041" s="38"/>
      <c r="I1041" s="37"/>
      <c r="J1041" s="38"/>
      <c r="K1041" s="38"/>
      <c r="L1041" s="38"/>
      <c r="M1041" s="38"/>
      <c r="N1041" s="38"/>
      <c r="O1041" s="38"/>
      <c r="P1041" s="38"/>
      <c r="Q1041" s="38"/>
      <c r="R1041" s="37"/>
    </row>
    <row r="1042" spans="1:18" ht="12.75">
      <c r="A1042" s="16"/>
      <c r="E1042" s="37"/>
      <c r="F1042" s="38"/>
      <c r="G1042" s="38"/>
      <c r="H1042" s="38"/>
      <c r="I1042" s="37"/>
      <c r="J1042" s="38"/>
      <c r="K1042" s="38"/>
      <c r="L1042" s="38"/>
      <c r="M1042" s="38"/>
      <c r="N1042" s="38"/>
      <c r="O1042" s="38"/>
      <c r="P1042" s="38"/>
      <c r="Q1042" s="38"/>
      <c r="R1042" s="37"/>
    </row>
    <row r="1043" spans="1:18" ht="12.75">
      <c r="A1043" s="16"/>
      <c r="E1043" s="37"/>
      <c r="F1043" s="38"/>
      <c r="G1043" s="38"/>
      <c r="H1043" s="38"/>
      <c r="I1043" s="37"/>
      <c r="J1043" s="38"/>
      <c r="K1043" s="38"/>
      <c r="L1043" s="38"/>
      <c r="M1043" s="38"/>
      <c r="N1043" s="38"/>
      <c r="O1043" s="38"/>
      <c r="P1043" s="38"/>
      <c r="Q1043" s="38"/>
      <c r="R1043" s="37"/>
    </row>
    <row r="1044" spans="1:18" ht="12.75">
      <c r="A1044" s="16"/>
      <c r="E1044" s="37"/>
      <c r="F1044" s="38"/>
      <c r="G1044" s="38"/>
      <c r="H1044" s="38"/>
      <c r="I1044" s="37"/>
      <c r="J1044" s="38"/>
      <c r="K1044" s="38"/>
      <c r="L1044" s="38"/>
      <c r="M1044" s="38"/>
      <c r="N1044" s="38"/>
      <c r="O1044" s="38"/>
      <c r="P1044" s="38"/>
      <c r="Q1044" s="38"/>
      <c r="R1044" s="37"/>
    </row>
    <row r="1045" spans="1:18" ht="12.75">
      <c r="A1045" s="16"/>
      <c r="E1045" s="37"/>
      <c r="F1045" s="38"/>
      <c r="G1045" s="38"/>
      <c r="H1045" s="38"/>
      <c r="I1045" s="37"/>
      <c r="J1045" s="38"/>
      <c r="K1045" s="38"/>
      <c r="L1045" s="38"/>
      <c r="M1045" s="38"/>
      <c r="N1045" s="38"/>
      <c r="O1045" s="38"/>
      <c r="P1045" s="38"/>
      <c r="Q1045" s="38"/>
      <c r="R1045" s="37"/>
    </row>
    <row r="1046" spans="1:18" ht="12.75">
      <c r="A1046" s="16"/>
      <c r="E1046" s="37"/>
      <c r="F1046" s="38"/>
      <c r="G1046" s="38"/>
      <c r="H1046" s="38"/>
      <c r="I1046" s="37"/>
      <c r="J1046" s="38"/>
      <c r="K1046" s="38"/>
      <c r="L1046" s="38"/>
      <c r="M1046" s="38"/>
      <c r="N1046" s="38"/>
      <c r="O1046" s="38"/>
      <c r="P1046" s="38"/>
      <c r="Q1046" s="38"/>
      <c r="R1046" s="37"/>
    </row>
    <row r="1047" spans="1:18" ht="12.75">
      <c r="A1047" s="16"/>
      <c r="E1047" s="37"/>
      <c r="F1047" s="38"/>
      <c r="G1047" s="38"/>
      <c r="H1047" s="38"/>
      <c r="I1047" s="37"/>
      <c r="J1047" s="38"/>
      <c r="K1047" s="38"/>
      <c r="L1047" s="38"/>
      <c r="M1047" s="38"/>
      <c r="N1047" s="38"/>
      <c r="O1047" s="38"/>
      <c r="P1047" s="38"/>
      <c r="Q1047" s="38"/>
      <c r="R1047" s="37"/>
    </row>
    <row r="1048" spans="1:18" ht="12.75">
      <c r="A1048" s="16"/>
      <c r="E1048" s="37"/>
      <c r="F1048" s="38"/>
      <c r="G1048" s="38"/>
      <c r="H1048" s="38"/>
      <c r="I1048" s="37"/>
      <c r="J1048" s="38"/>
      <c r="K1048" s="38"/>
      <c r="L1048" s="38"/>
      <c r="M1048" s="38"/>
      <c r="N1048" s="38"/>
      <c r="O1048" s="38"/>
      <c r="P1048" s="38"/>
      <c r="Q1048" s="38"/>
      <c r="R1048" s="37"/>
    </row>
    <row r="1049" spans="1:18" ht="12.75">
      <c r="A1049" s="16"/>
      <c r="E1049" s="37"/>
      <c r="F1049" s="38"/>
      <c r="G1049" s="38"/>
      <c r="H1049" s="38"/>
      <c r="I1049" s="37"/>
      <c r="J1049" s="38"/>
      <c r="K1049" s="38"/>
      <c r="L1049" s="38"/>
      <c r="M1049" s="38"/>
      <c r="N1049" s="38"/>
      <c r="O1049" s="38"/>
      <c r="P1049" s="38"/>
      <c r="Q1049" s="38"/>
      <c r="R1049" s="37"/>
    </row>
    <row r="1050" spans="1:18" ht="12.75">
      <c r="A1050" s="16"/>
      <c r="E1050" s="37"/>
      <c r="F1050" s="38"/>
      <c r="G1050" s="38"/>
      <c r="H1050" s="38"/>
      <c r="I1050" s="37"/>
      <c r="J1050" s="38"/>
      <c r="K1050" s="38"/>
      <c r="L1050" s="38"/>
      <c r="M1050" s="38"/>
      <c r="N1050" s="38"/>
      <c r="O1050" s="38"/>
      <c r="P1050" s="38"/>
      <c r="Q1050" s="38"/>
      <c r="R1050" s="37"/>
    </row>
    <row r="1051" spans="1:18" ht="12.75">
      <c r="A1051" s="16"/>
      <c r="E1051" s="37"/>
      <c r="F1051" s="38"/>
      <c r="G1051" s="38"/>
      <c r="H1051" s="38"/>
      <c r="I1051" s="37"/>
      <c r="J1051" s="38"/>
      <c r="K1051" s="38"/>
      <c r="L1051" s="38"/>
      <c r="M1051" s="38"/>
      <c r="N1051" s="38"/>
      <c r="O1051" s="38"/>
      <c r="P1051" s="38"/>
      <c r="Q1051" s="38"/>
      <c r="R1051" s="37"/>
    </row>
    <row r="1052" spans="1:18" ht="12.75">
      <c r="A1052" s="16"/>
      <c r="E1052" s="37"/>
      <c r="F1052" s="38"/>
      <c r="G1052" s="38"/>
      <c r="H1052" s="38"/>
      <c r="I1052" s="37"/>
      <c r="J1052" s="38"/>
      <c r="K1052" s="38"/>
      <c r="L1052" s="38"/>
      <c r="M1052" s="38"/>
      <c r="N1052" s="38"/>
      <c r="O1052" s="38"/>
      <c r="P1052" s="38"/>
      <c r="Q1052" s="38"/>
      <c r="R1052" s="37"/>
    </row>
    <row r="1053" spans="1:18" ht="12.75">
      <c r="A1053" s="16"/>
      <c r="E1053" s="37"/>
      <c r="F1053" s="38"/>
      <c r="G1053" s="38"/>
      <c r="H1053" s="38"/>
      <c r="I1053" s="37"/>
      <c r="J1053" s="38"/>
      <c r="K1053" s="38"/>
      <c r="L1053" s="38"/>
      <c r="M1053" s="38"/>
      <c r="N1053" s="38"/>
      <c r="O1053" s="38"/>
      <c r="P1053" s="38"/>
      <c r="Q1053" s="38"/>
      <c r="R1053" s="37"/>
    </row>
    <row r="1054" spans="1:18" ht="12.75">
      <c r="A1054" s="16"/>
      <c r="E1054" s="37"/>
      <c r="F1054" s="38"/>
      <c r="G1054" s="38"/>
      <c r="H1054" s="38"/>
      <c r="I1054" s="37"/>
      <c r="J1054" s="38"/>
      <c r="K1054" s="38"/>
      <c r="L1054" s="38"/>
      <c r="M1054" s="38"/>
      <c r="N1054" s="38"/>
      <c r="O1054" s="38"/>
      <c r="P1054" s="38"/>
      <c r="Q1054" s="38"/>
      <c r="R1054" s="37"/>
    </row>
    <row r="1055" spans="1:18" ht="12.75">
      <c r="A1055" s="16"/>
      <c r="E1055" s="37"/>
      <c r="F1055" s="38"/>
      <c r="G1055" s="38"/>
      <c r="H1055" s="38"/>
      <c r="I1055" s="37"/>
      <c r="J1055" s="38"/>
      <c r="K1055" s="38"/>
      <c r="L1055" s="38"/>
      <c r="M1055" s="38"/>
      <c r="N1055" s="38"/>
      <c r="O1055" s="38"/>
      <c r="P1055" s="38"/>
      <c r="Q1055" s="38"/>
      <c r="R1055" s="37"/>
    </row>
    <row r="1056" spans="1:18" ht="12.75">
      <c r="A1056" s="16"/>
      <c r="E1056" s="37"/>
      <c r="F1056" s="38"/>
      <c r="G1056" s="38"/>
      <c r="H1056" s="38"/>
      <c r="I1056" s="37"/>
      <c r="J1056" s="38"/>
      <c r="K1056" s="38"/>
      <c r="L1056" s="38"/>
      <c r="M1056" s="38"/>
      <c r="N1056" s="38"/>
      <c r="O1056" s="38"/>
      <c r="P1056" s="38"/>
      <c r="Q1056" s="38"/>
      <c r="R1056" s="37"/>
    </row>
    <row r="1057" spans="1:18" ht="12.75">
      <c r="A1057" s="16"/>
      <c r="E1057" s="37"/>
      <c r="F1057" s="38"/>
      <c r="G1057" s="38"/>
      <c r="H1057" s="38"/>
      <c r="I1057" s="37"/>
      <c r="J1057" s="38"/>
      <c r="K1057" s="38"/>
      <c r="L1057" s="38"/>
      <c r="M1057" s="38"/>
      <c r="N1057" s="38"/>
      <c r="O1057" s="38"/>
      <c r="P1057" s="38"/>
      <c r="Q1057" s="38"/>
      <c r="R1057" s="37"/>
    </row>
    <row r="1058" spans="1:18" ht="12.75">
      <c r="A1058" s="16"/>
      <c r="E1058" s="37"/>
      <c r="F1058" s="38"/>
      <c r="G1058" s="38"/>
      <c r="H1058" s="38"/>
      <c r="I1058" s="37"/>
      <c r="J1058" s="38"/>
      <c r="K1058" s="38"/>
      <c r="L1058" s="38"/>
      <c r="M1058" s="38"/>
      <c r="N1058" s="38"/>
      <c r="O1058" s="38"/>
      <c r="P1058" s="38"/>
      <c r="Q1058" s="38"/>
      <c r="R1058" s="37"/>
    </row>
    <row r="1059" spans="1:18" ht="12.75">
      <c r="A1059" s="16"/>
      <c r="E1059" s="37"/>
      <c r="F1059" s="38"/>
      <c r="G1059" s="38"/>
      <c r="H1059" s="38"/>
      <c r="I1059" s="37"/>
      <c r="J1059" s="38"/>
      <c r="K1059" s="38"/>
      <c r="L1059" s="38"/>
      <c r="M1059" s="38"/>
      <c r="N1059" s="38"/>
      <c r="O1059" s="38"/>
      <c r="P1059" s="38"/>
      <c r="Q1059" s="38"/>
      <c r="R1059" s="37"/>
    </row>
    <row r="1060" spans="1:18" ht="12.75">
      <c r="A1060" s="16"/>
      <c r="E1060" s="37"/>
      <c r="F1060" s="38"/>
      <c r="G1060" s="38"/>
      <c r="H1060" s="38"/>
      <c r="I1060" s="37"/>
      <c r="J1060" s="38"/>
      <c r="K1060" s="38"/>
      <c r="L1060" s="38"/>
      <c r="M1060" s="38"/>
      <c r="N1060" s="38"/>
      <c r="O1060" s="38"/>
      <c r="P1060" s="38"/>
      <c r="Q1060" s="38"/>
      <c r="R1060" s="37"/>
    </row>
    <row r="1061" spans="1:18" ht="12.75">
      <c r="A1061" s="16"/>
      <c r="E1061" s="37"/>
      <c r="F1061" s="38"/>
      <c r="G1061" s="38"/>
      <c r="H1061" s="38"/>
      <c r="I1061" s="37"/>
      <c r="J1061" s="38"/>
      <c r="K1061" s="38"/>
      <c r="L1061" s="38"/>
      <c r="M1061" s="38"/>
      <c r="N1061" s="38"/>
      <c r="O1061" s="38"/>
      <c r="P1061" s="38"/>
      <c r="Q1061" s="38"/>
      <c r="R1061" s="37"/>
    </row>
    <row r="1062" spans="1:18" ht="12.75">
      <c r="A1062" s="16"/>
      <c r="E1062" s="37"/>
      <c r="F1062" s="38"/>
      <c r="G1062" s="38"/>
      <c r="H1062" s="38"/>
      <c r="I1062" s="37"/>
      <c r="J1062" s="38"/>
      <c r="K1062" s="38"/>
      <c r="L1062" s="38"/>
      <c r="M1062" s="38"/>
      <c r="N1062" s="38"/>
      <c r="O1062" s="38"/>
      <c r="P1062" s="38"/>
      <c r="Q1062" s="38"/>
      <c r="R1062" s="37"/>
    </row>
    <row r="1063" spans="1:18" ht="12.75">
      <c r="A1063" s="16"/>
      <c r="E1063" s="37"/>
      <c r="F1063" s="38"/>
      <c r="G1063" s="38"/>
      <c r="H1063" s="38"/>
      <c r="I1063" s="37"/>
      <c r="J1063" s="38"/>
      <c r="K1063" s="38"/>
      <c r="L1063" s="38"/>
      <c r="M1063" s="38"/>
      <c r="N1063" s="38"/>
      <c r="O1063" s="38"/>
      <c r="P1063" s="38"/>
      <c r="Q1063" s="38"/>
      <c r="R1063" s="37"/>
    </row>
    <row r="1064" spans="1:18" ht="12.75">
      <c r="A1064" s="16"/>
      <c r="E1064" s="37"/>
      <c r="F1064" s="38"/>
      <c r="G1064" s="38"/>
      <c r="H1064" s="38"/>
      <c r="I1064" s="37"/>
      <c r="J1064" s="38"/>
      <c r="K1064" s="38"/>
      <c r="L1064" s="38"/>
      <c r="M1064" s="38"/>
      <c r="N1064" s="38"/>
      <c r="O1064" s="38"/>
      <c r="P1064" s="38"/>
      <c r="Q1064" s="38"/>
      <c r="R1064" s="37"/>
    </row>
    <row r="1065" spans="1:18" ht="12.75">
      <c r="A1065" s="16"/>
      <c r="E1065" s="37"/>
      <c r="F1065" s="38"/>
      <c r="G1065" s="38"/>
      <c r="H1065" s="38"/>
      <c r="I1065" s="37"/>
      <c r="J1065" s="38"/>
      <c r="K1065" s="38"/>
      <c r="L1065" s="38"/>
      <c r="M1065" s="38"/>
      <c r="N1065" s="38"/>
      <c r="O1065" s="38"/>
      <c r="P1065" s="38"/>
      <c r="Q1065" s="38"/>
      <c r="R1065" s="37"/>
    </row>
    <row r="1066" spans="1:18" ht="12.75">
      <c r="A1066" s="16"/>
      <c r="E1066" s="37"/>
      <c r="F1066" s="38"/>
      <c r="G1066" s="38"/>
      <c r="H1066" s="38"/>
      <c r="I1066" s="37"/>
      <c r="J1066" s="38"/>
      <c r="K1066" s="38"/>
      <c r="L1066" s="38"/>
      <c r="M1066" s="38"/>
      <c r="N1066" s="38"/>
      <c r="O1066" s="38"/>
      <c r="P1066" s="38"/>
      <c r="Q1066" s="38"/>
      <c r="R1066" s="37"/>
    </row>
    <row r="1067" spans="1:18" ht="12.75">
      <c r="A1067" s="16"/>
      <c r="E1067" s="37"/>
      <c r="F1067" s="38"/>
      <c r="G1067" s="38"/>
      <c r="H1067" s="38"/>
      <c r="I1067" s="37"/>
      <c r="J1067" s="38"/>
      <c r="K1067" s="38"/>
      <c r="L1067" s="38"/>
      <c r="M1067" s="38"/>
      <c r="N1067" s="38"/>
      <c r="O1067" s="38"/>
      <c r="P1067" s="38"/>
      <c r="Q1067" s="38"/>
      <c r="R1067" s="37"/>
    </row>
    <row r="1068" spans="1:18" ht="12.75">
      <c r="A1068" s="16"/>
      <c r="E1068" s="37"/>
      <c r="F1068" s="38"/>
      <c r="G1068" s="38"/>
      <c r="H1068" s="38"/>
      <c r="I1068" s="37"/>
      <c r="J1068" s="38"/>
      <c r="K1068" s="38"/>
      <c r="L1068" s="38"/>
      <c r="M1068" s="38"/>
      <c r="N1068" s="38"/>
      <c r="O1068" s="38"/>
      <c r="P1068" s="38"/>
      <c r="Q1068" s="38"/>
      <c r="R1068" s="37"/>
    </row>
    <row r="1069" spans="1:18" ht="12.75">
      <c r="A1069" s="16"/>
      <c r="E1069" s="37"/>
      <c r="F1069" s="38"/>
      <c r="G1069" s="38"/>
      <c r="H1069" s="38"/>
      <c r="I1069" s="37"/>
      <c r="J1069" s="38"/>
      <c r="K1069" s="38"/>
      <c r="L1069" s="38"/>
      <c r="M1069" s="38"/>
      <c r="N1069" s="38"/>
      <c r="O1069" s="38"/>
      <c r="P1069" s="38"/>
      <c r="Q1069" s="38"/>
      <c r="R1069" s="37"/>
    </row>
    <row r="1070" spans="1:18" ht="12.75">
      <c r="A1070" s="16"/>
      <c r="E1070" s="37"/>
      <c r="F1070" s="38"/>
      <c r="G1070" s="38"/>
      <c r="H1070" s="38"/>
      <c r="I1070" s="37"/>
      <c r="J1070" s="38"/>
      <c r="K1070" s="38"/>
      <c r="L1070" s="38"/>
      <c r="M1070" s="38"/>
      <c r="N1070" s="38"/>
      <c r="O1070" s="38"/>
      <c r="P1070" s="38"/>
      <c r="Q1070" s="38"/>
      <c r="R1070" s="37"/>
    </row>
    <row r="1071" spans="1:18" ht="12.75">
      <c r="A1071" s="16"/>
      <c r="E1071" s="37"/>
      <c r="F1071" s="38"/>
      <c r="G1071" s="38"/>
      <c r="H1071" s="38"/>
      <c r="I1071" s="37"/>
      <c r="J1071" s="38"/>
      <c r="K1071" s="38"/>
      <c r="L1071" s="38"/>
      <c r="M1071" s="38"/>
      <c r="N1071" s="38"/>
      <c r="O1071" s="38"/>
      <c r="P1071" s="38"/>
      <c r="Q1071" s="38"/>
      <c r="R1071" s="37"/>
    </row>
    <row r="1072" spans="1:18" ht="12.75">
      <c r="A1072" s="16"/>
      <c r="E1072" s="37"/>
      <c r="F1072" s="38"/>
      <c r="G1072" s="38"/>
      <c r="H1072" s="38"/>
      <c r="I1072" s="37"/>
      <c r="J1072" s="38"/>
      <c r="K1072" s="38"/>
      <c r="L1072" s="38"/>
      <c r="M1072" s="38"/>
      <c r="N1072" s="38"/>
      <c r="O1072" s="38"/>
      <c r="P1072" s="38"/>
      <c r="Q1072" s="38"/>
      <c r="R1072" s="37"/>
    </row>
    <row r="1073" spans="1:18" ht="12.75">
      <c r="A1073" s="16"/>
      <c r="E1073" s="37"/>
      <c r="F1073" s="38"/>
      <c r="G1073" s="38"/>
      <c r="H1073" s="38"/>
      <c r="I1073" s="37"/>
      <c r="J1073" s="38"/>
      <c r="K1073" s="38"/>
      <c r="L1073" s="38"/>
      <c r="M1073" s="38"/>
      <c r="N1073" s="38"/>
      <c r="O1073" s="38"/>
      <c r="P1073" s="38"/>
      <c r="Q1073" s="38"/>
      <c r="R1073" s="37"/>
    </row>
    <row r="1074" spans="1:18" ht="12.75">
      <c r="A1074" s="16"/>
      <c r="E1074" s="37"/>
      <c r="F1074" s="38"/>
      <c r="G1074" s="38"/>
      <c r="H1074" s="38"/>
      <c r="I1074" s="37"/>
      <c r="J1074" s="38"/>
      <c r="K1074" s="38"/>
      <c r="L1074" s="38"/>
      <c r="M1074" s="38"/>
      <c r="N1074" s="38"/>
      <c r="O1074" s="38"/>
      <c r="P1074" s="38"/>
      <c r="Q1074" s="38"/>
      <c r="R1074" s="37"/>
    </row>
    <row r="1075" spans="1:18" ht="12.75">
      <c r="A1075" s="16"/>
      <c r="E1075" s="37"/>
      <c r="F1075" s="38"/>
      <c r="G1075" s="38"/>
      <c r="H1075" s="38"/>
      <c r="I1075" s="37"/>
      <c r="J1075" s="38"/>
      <c r="K1075" s="38"/>
      <c r="L1075" s="38"/>
      <c r="M1075" s="38"/>
      <c r="N1075" s="38"/>
      <c r="O1075" s="38"/>
      <c r="P1075" s="38"/>
      <c r="Q1075" s="38"/>
      <c r="R1075" s="37"/>
    </row>
    <row r="1076" spans="1:18" ht="12.75">
      <c r="A1076" s="16"/>
      <c r="E1076" s="37"/>
      <c r="F1076" s="38"/>
      <c r="G1076" s="38"/>
      <c r="H1076" s="38"/>
      <c r="I1076" s="37"/>
      <c r="J1076" s="38"/>
      <c r="K1076" s="38"/>
      <c r="L1076" s="38"/>
      <c r="M1076" s="38"/>
      <c r="N1076" s="38"/>
      <c r="O1076" s="38"/>
      <c r="P1076" s="38"/>
      <c r="Q1076" s="38"/>
      <c r="R1076" s="37"/>
    </row>
    <row r="1077" spans="1:18" ht="12.75">
      <c r="A1077" s="16"/>
      <c r="E1077" s="37"/>
      <c r="F1077" s="38"/>
      <c r="G1077" s="38"/>
      <c r="H1077" s="38"/>
      <c r="I1077" s="37"/>
      <c r="J1077" s="38"/>
      <c r="K1077" s="38"/>
      <c r="L1077" s="38"/>
      <c r="M1077" s="38"/>
      <c r="N1077" s="38"/>
      <c r="O1077" s="38"/>
      <c r="P1077" s="38"/>
      <c r="Q1077" s="38"/>
      <c r="R1077" s="37"/>
    </row>
    <row r="1078" spans="1:18" ht="12.75">
      <c r="A1078" s="16"/>
      <c r="E1078" s="37"/>
      <c r="F1078" s="38"/>
      <c r="G1078" s="38"/>
      <c r="H1078" s="38"/>
      <c r="I1078" s="37"/>
      <c r="J1078" s="38"/>
      <c r="K1078" s="38"/>
      <c r="L1078" s="38"/>
      <c r="M1078" s="38"/>
      <c r="N1078" s="38"/>
      <c r="O1078" s="38"/>
      <c r="P1078" s="38"/>
      <c r="Q1078" s="38"/>
      <c r="R1078" s="37"/>
    </row>
    <row r="1079" spans="1:18" ht="12.75">
      <c r="A1079" s="16"/>
      <c r="E1079" s="37"/>
      <c r="F1079" s="38"/>
      <c r="G1079" s="38"/>
      <c r="H1079" s="38"/>
      <c r="I1079" s="37"/>
      <c r="J1079" s="38"/>
      <c r="K1079" s="38"/>
      <c r="L1079" s="38"/>
      <c r="M1079" s="38"/>
      <c r="N1079" s="38"/>
      <c r="O1079" s="38"/>
      <c r="P1079" s="38"/>
      <c r="Q1079" s="38"/>
      <c r="R1079" s="37"/>
    </row>
    <row r="1080" spans="1:18" ht="12.75">
      <c r="A1080" s="16"/>
      <c r="E1080" s="37"/>
      <c r="F1080" s="38"/>
      <c r="G1080" s="38"/>
      <c r="H1080" s="38"/>
      <c r="I1080" s="37"/>
      <c r="J1080" s="38"/>
      <c r="K1080" s="38"/>
      <c r="L1080" s="38"/>
      <c r="M1080" s="38"/>
      <c r="N1080" s="38"/>
      <c r="O1080" s="38"/>
      <c r="P1080" s="38"/>
      <c r="Q1080" s="38"/>
      <c r="R1080" s="37"/>
    </row>
    <row r="1081" spans="1:18" ht="12.75">
      <c r="A1081" s="16"/>
      <c r="E1081" s="37"/>
      <c r="F1081" s="38"/>
      <c r="G1081" s="38"/>
      <c r="H1081" s="38"/>
      <c r="I1081" s="37"/>
      <c r="J1081" s="38"/>
      <c r="K1081" s="38"/>
      <c r="L1081" s="38"/>
      <c r="M1081" s="38"/>
      <c r="N1081" s="38"/>
      <c r="O1081" s="38"/>
      <c r="P1081" s="38"/>
      <c r="Q1081" s="38"/>
      <c r="R1081" s="37"/>
    </row>
    <row r="1082" spans="1:18" ht="12.75">
      <c r="A1082" s="16"/>
      <c r="E1082" s="37"/>
      <c r="F1082" s="38"/>
      <c r="G1082" s="38"/>
      <c r="H1082" s="38"/>
      <c r="I1082" s="37"/>
      <c r="J1082" s="38"/>
      <c r="K1082" s="38"/>
      <c r="L1082" s="38"/>
      <c r="M1082" s="38"/>
      <c r="N1082" s="38"/>
      <c r="O1082" s="38"/>
      <c r="P1082" s="38"/>
      <c r="Q1082" s="38"/>
      <c r="R1082" s="37"/>
    </row>
    <row r="1083" spans="1:18" ht="12.75">
      <c r="A1083" s="16"/>
      <c r="E1083" s="37"/>
      <c r="F1083" s="38"/>
      <c r="G1083" s="38"/>
      <c r="H1083" s="38"/>
      <c r="I1083" s="37"/>
      <c r="J1083" s="38"/>
      <c r="K1083" s="38"/>
      <c r="L1083" s="38"/>
      <c r="M1083" s="38"/>
      <c r="N1083" s="38"/>
      <c r="O1083" s="38"/>
      <c r="P1083" s="38"/>
      <c r="Q1083" s="38"/>
      <c r="R1083" s="37"/>
    </row>
    <row r="1084" spans="1:18" ht="12.75">
      <c r="A1084" s="16"/>
      <c r="E1084" s="37"/>
      <c r="F1084" s="38"/>
      <c r="G1084" s="38"/>
      <c r="H1084" s="38"/>
      <c r="I1084" s="37"/>
      <c r="J1084" s="38"/>
      <c r="K1084" s="38"/>
      <c r="L1084" s="38"/>
      <c r="M1084" s="38"/>
      <c r="N1084" s="38"/>
      <c r="O1084" s="38"/>
      <c r="P1084" s="38"/>
      <c r="Q1084" s="38"/>
      <c r="R1084" s="37"/>
    </row>
    <row r="1085" spans="1:18" ht="12.75">
      <c r="A1085" s="16"/>
      <c r="E1085" s="37"/>
      <c r="F1085" s="38"/>
      <c r="G1085" s="38"/>
      <c r="H1085" s="38"/>
      <c r="I1085" s="37"/>
      <c r="J1085" s="38"/>
      <c r="K1085" s="38"/>
      <c r="L1085" s="38"/>
      <c r="M1085" s="38"/>
      <c r="N1085" s="38"/>
      <c r="O1085" s="38"/>
      <c r="P1085" s="38"/>
      <c r="Q1085" s="38"/>
      <c r="R1085" s="37"/>
    </row>
    <row r="1086" spans="1:18" ht="12.75">
      <c r="A1086" s="16"/>
      <c r="E1086" s="37"/>
      <c r="F1086" s="38"/>
      <c r="G1086" s="38"/>
      <c r="H1086" s="38"/>
      <c r="I1086" s="37"/>
      <c r="J1086" s="38"/>
      <c r="K1086" s="38"/>
      <c r="L1086" s="38"/>
      <c r="M1086" s="38"/>
      <c r="N1086" s="38"/>
      <c r="O1086" s="38"/>
      <c r="P1086" s="38"/>
      <c r="Q1086" s="38"/>
      <c r="R1086" s="37"/>
    </row>
    <row r="1087" spans="1:18" ht="12.75">
      <c r="A1087" s="16"/>
      <c r="E1087" s="37"/>
      <c r="F1087" s="38"/>
      <c r="G1087" s="38"/>
      <c r="H1087" s="38"/>
      <c r="I1087" s="37"/>
      <c r="J1087" s="38"/>
      <c r="K1087" s="38"/>
      <c r="L1087" s="38"/>
      <c r="M1087" s="38"/>
      <c r="N1087" s="38"/>
      <c r="O1087" s="38"/>
      <c r="P1087" s="38"/>
      <c r="Q1087" s="38"/>
      <c r="R1087" s="37"/>
    </row>
    <row r="1088" spans="1:18" ht="12.75">
      <c r="A1088" s="16"/>
      <c r="E1088" s="37"/>
      <c r="F1088" s="38"/>
      <c r="G1088" s="38"/>
      <c r="H1088" s="38"/>
      <c r="I1088" s="37"/>
      <c r="J1088" s="38"/>
      <c r="K1088" s="38"/>
      <c r="L1088" s="38"/>
      <c r="M1088" s="38"/>
      <c r="N1088" s="38"/>
      <c r="O1088" s="38"/>
      <c r="P1088" s="38"/>
      <c r="Q1088" s="38"/>
      <c r="R1088" s="37"/>
    </row>
    <row r="1089" spans="1:18" ht="12.75">
      <c r="A1089" s="16"/>
      <c r="E1089" s="37"/>
      <c r="F1089" s="38"/>
      <c r="G1089" s="38"/>
      <c r="H1089" s="38"/>
      <c r="I1089" s="37"/>
      <c r="J1089" s="38"/>
      <c r="K1089" s="38"/>
      <c r="L1089" s="38"/>
      <c r="M1089" s="38"/>
      <c r="N1089" s="38"/>
      <c r="O1089" s="38"/>
      <c r="P1089" s="38"/>
      <c r="Q1089" s="38"/>
      <c r="R1089" s="37"/>
    </row>
    <row r="1090" spans="1:18" ht="12.75">
      <c r="A1090" s="16"/>
      <c r="E1090" s="37"/>
      <c r="F1090" s="38"/>
      <c r="G1090" s="38"/>
      <c r="H1090" s="38"/>
      <c r="I1090" s="37"/>
      <c r="J1090" s="38"/>
      <c r="K1090" s="38"/>
      <c r="L1090" s="38"/>
      <c r="M1090" s="38"/>
      <c r="N1090" s="38"/>
      <c r="O1090" s="38"/>
      <c r="P1090" s="38"/>
      <c r="Q1090" s="38"/>
      <c r="R1090" s="37"/>
    </row>
    <row r="1091" spans="1:18" ht="12.75">
      <c r="A1091" s="16"/>
      <c r="E1091" s="37"/>
      <c r="F1091" s="38"/>
      <c r="G1091" s="38"/>
      <c r="H1091" s="38"/>
      <c r="I1091" s="37"/>
      <c r="J1091" s="38"/>
      <c r="K1091" s="38"/>
      <c r="L1091" s="38"/>
      <c r="M1091" s="38"/>
      <c r="N1091" s="38"/>
      <c r="O1091" s="38"/>
      <c r="P1091" s="38"/>
      <c r="Q1091" s="38"/>
      <c r="R1091" s="37"/>
    </row>
    <row r="1092" spans="1:18" ht="12.75">
      <c r="A1092" s="16"/>
      <c r="E1092" s="37"/>
      <c r="F1092" s="38"/>
      <c r="G1092" s="38"/>
      <c r="H1092" s="38"/>
      <c r="I1092" s="37"/>
      <c r="J1092" s="38"/>
      <c r="K1092" s="38"/>
      <c r="L1092" s="38"/>
      <c r="M1092" s="38"/>
      <c r="N1092" s="38"/>
      <c r="O1092" s="38"/>
      <c r="P1092" s="38"/>
      <c r="Q1092" s="38"/>
      <c r="R1092" s="37"/>
    </row>
    <row r="1093" spans="1:18" ht="12.75">
      <c r="A1093" s="16"/>
      <c r="E1093" s="37"/>
      <c r="F1093" s="38"/>
      <c r="G1093" s="38"/>
      <c r="H1093" s="38"/>
      <c r="I1093" s="37"/>
      <c r="J1093" s="38"/>
      <c r="K1093" s="38"/>
      <c r="L1093" s="38"/>
      <c r="M1093" s="38"/>
      <c r="N1093" s="38"/>
      <c r="O1093" s="38"/>
      <c r="P1093" s="38"/>
      <c r="Q1093" s="38"/>
      <c r="R1093" s="37"/>
    </row>
    <row r="1094" spans="1:18" ht="12.75">
      <c r="A1094" s="16"/>
      <c r="E1094" s="37"/>
      <c r="F1094" s="38"/>
      <c r="G1094" s="38"/>
      <c r="H1094" s="38"/>
      <c r="I1094" s="37"/>
      <c r="J1094" s="38"/>
      <c r="K1094" s="38"/>
      <c r="L1094" s="38"/>
      <c r="M1094" s="38"/>
      <c r="N1094" s="38"/>
      <c r="O1094" s="38"/>
      <c r="P1094" s="38"/>
      <c r="Q1094" s="38"/>
      <c r="R1094" s="37"/>
    </row>
    <row r="1095" spans="1:18" ht="12.75">
      <c r="A1095" s="16"/>
      <c r="E1095" s="37"/>
      <c r="F1095" s="38"/>
      <c r="G1095" s="38"/>
      <c r="H1095" s="38"/>
      <c r="I1095" s="37"/>
      <c r="J1095" s="38"/>
      <c r="K1095" s="38"/>
      <c r="L1095" s="38"/>
      <c r="M1095" s="38"/>
      <c r="N1095" s="38"/>
      <c r="O1095" s="38"/>
      <c r="P1095" s="38"/>
      <c r="Q1095" s="38"/>
      <c r="R1095" s="37"/>
    </row>
    <row r="1096" spans="1:18" ht="12.75">
      <c r="A1096" s="16"/>
      <c r="E1096" s="37"/>
      <c r="F1096" s="38"/>
      <c r="G1096" s="38"/>
      <c r="H1096" s="38"/>
      <c r="I1096" s="37"/>
      <c r="J1096" s="38"/>
      <c r="K1096" s="38"/>
      <c r="L1096" s="38"/>
      <c r="M1096" s="38"/>
      <c r="N1096" s="38"/>
      <c r="O1096" s="38"/>
      <c r="P1096" s="38"/>
      <c r="Q1096" s="38"/>
      <c r="R1096" s="37"/>
    </row>
    <row r="1097" spans="1:18" ht="12.75">
      <c r="A1097" s="16"/>
      <c r="E1097" s="37"/>
      <c r="F1097" s="38"/>
      <c r="G1097" s="38"/>
      <c r="H1097" s="38"/>
      <c r="I1097" s="37"/>
      <c r="J1097" s="38"/>
      <c r="K1097" s="38"/>
      <c r="L1097" s="38"/>
      <c r="M1097" s="38"/>
      <c r="N1097" s="38"/>
      <c r="O1097" s="38"/>
      <c r="P1097" s="38"/>
      <c r="Q1097" s="38"/>
      <c r="R1097" s="37"/>
    </row>
    <row r="1098" spans="1:18" ht="12.75">
      <c r="A1098" s="16"/>
      <c r="E1098" s="37"/>
      <c r="F1098" s="38"/>
      <c r="G1098" s="38"/>
      <c r="H1098" s="38"/>
      <c r="I1098" s="37"/>
      <c r="J1098" s="38"/>
      <c r="K1098" s="38"/>
      <c r="L1098" s="38"/>
      <c r="M1098" s="38"/>
      <c r="N1098" s="38"/>
      <c r="O1098" s="38"/>
      <c r="P1098" s="38"/>
      <c r="Q1098" s="38"/>
      <c r="R1098" s="37"/>
    </row>
    <row r="1099" spans="1:18" ht="12.75">
      <c r="A1099" s="16"/>
      <c r="E1099" s="37"/>
      <c r="F1099" s="38"/>
      <c r="G1099" s="38"/>
      <c r="H1099" s="38"/>
      <c r="I1099" s="37"/>
      <c r="J1099" s="38"/>
      <c r="K1099" s="38"/>
      <c r="L1099" s="38"/>
      <c r="M1099" s="38"/>
      <c r="N1099" s="38"/>
      <c r="O1099" s="38"/>
      <c r="P1099" s="38"/>
      <c r="Q1099" s="38"/>
      <c r="R1099" s="37"/>
    </row>
    <row r="1100" spans="1:18" ht="12.75">
      <c r="A1100" s="16"/>
      <c r="E1100" s="37"/>
      <c r="F1100" s="38"/>
      <c r="G1100" s="38"/>
      <c r="H1100" s="38"/>
      <c r="I1100" s="37"/>
      <c r="J1100" s="38"/>
      <c r="K1100" s="38"/>
      <c r="L1100" s="38"/>
      <c r="M1100" s="38"/>
      <c r="N1100" s="38"/>
      <c r="O1100" s="38"/>
      <c r="P1100" s="38"/>
      <c r="Q1100" s="38"/>
      <c r="R1100" s="37"/>
    </row>
    <row r="1101" spans="1:18" ht="12.75">
      <c r="A1101" s="16"/>
      <c r="E1101" s="37"/>
      <c r="F1101" s="38"/>
      <c r="G1101" s="38"/>
      <c r="H1101" s="38"/>
      <c r="I1101" s="37"/>
      <c r="J1101" s="38"/>
      <c r="K1101" s="38"/>
      <c r="L1101" s="38"/>
      <c r="M1101" s="38"/>
      <c r="N1101" s="38"/>
      <c r="O1101" s="38"/>
      <c r="P1101" s="38"/>
      <c r="Q1101" s="38"/>
      <c r="R1101" s="37"/>
    </row>
    <row r="1102" spans="1:18" ht="12.75">
      <c r="A1102" s="16"/>
      <c r="E1102" s="37"/>
      <c r="F1102" s="38"/>
      <c r="G1102" s="38"/>
      <c r="H1102" s="38"/>
      <c r="I1102" s="37"/>
      <c r="J1102" s="38"/>
      <c r="K1102" s="38"/>
      <c r="L1102" s="38"/>
      <c r="M1102" s="38"/>
      <c r="N1102" s="38"/>
      <c r="O1102" s="38"/>
      <c r="P1102" s="38"/>
      <c r="Q1102" s="38"/>
      <c r="R1102" s="37"/>
    </row>
    <row r="1103" spans="1:18" ht="12.75">
      <c r="A1103" s="16"/>
      <c r="E1103" s="37"/>
      <c r="F1103" s="38"/>
      <c r="G1103" s="38"/>
      <c r="H1103" s="38"/>
      <c r="I1103" s="37"/>
      <c r="J1103" s="38"/>
      <c r="K1103" s="38"/>
      <c r="L1103" s="38"/>
      <c r="M1103" s="38"/>
      <c r="N1103" s="38"/>
      <c r="O1103" s="38"/>
      <c r="P1103" s="38"/>
      <c r="Q1103" s="38"/>
      <c r="R1103" s="37"/>
    </row>
    <row r="1104" spans="1:18" ht="12.75">
      <c r="A1104" s="16"/>
      <c r="E1104" s="37"/>
      <c r="F1104" s="38"/>
      <c r="G1104" s="38"/>
      <c r="H1104" s="38"/>
      <c r="I1104" s="37"/>
      <c r="J1104" s="38"/>
      <c r="K1104" s="38"/>
      <c r="L1104" s="38"/>
      <c r="M1104" s="38"/>
      <c r="N1104" s="38"/>
      <c r="O1104" s="38"/>
      <c r="P1104" s="38"/>
      <c r="Q1104" s="38"/>
      <c r="R1104" s="37"/>
    </row>
    <row r="1105" spans="1:18" ht="12.75">
      <c r="A1105" s="16"/>
      <c r="E1105" s="37"/>
      <c r="F1105" s="38"/>
      <c r="G1105" s="38"/>
      <c r="H1105" s="38"/>
      <c r="I1105" s="37"/>
      <c r="J1105" s="38"/>
      <c r="K1105" s="38"/>
      <c r="L1105" s="38"/>
      <c r="M1105" s="38"/>
      <c r="N1105" s="38"/>
      <c r="O1105" s="38"/>
      <c r="P1105" s="38"/>
      <c r="Q1105" s="38"/>
      <c r="R1105" s="37"/>
    </row>
    <row r="1106" spans="1:18" ht="12.75">
      <c r="A1106" s="16"/>
      <c r="E1106" s="37"/>
      <c r="F1106" s="38"/>
      <c r="G1106" s="38"/>
      <c r="H1106" s="38"/>
      <c r="I1106" s="37"/>
      <c r="J1106" s="38"/>
      <c r="K1106" s="38"/>
      <c r="L1106" s="38"/>
      <c r="M1106" s="38"/>
      <c r="N1106" s="38"/>
      <c r="O1106" s="38"/>
      <c r="P1106" s="38"/>
      <c r="Q1106" s="38"/>
      <c r="R1106" s="37"/>
    </row>
    <row r="1107" spans="1:18" ht="12.75">
      <c r="A1107" s="16"/>
      <c r="E1107" s="37"/>
      <c r="F1107" s="38"/>
      <c r="G1107" s="38"/>
      <c r="H1107" s="38"/>
      <c r="I1107" s="37"/>
      <c r="J1107" s="38"/>
      <c r="K1107" s="38"/>
      <c r="L1107" s="38"/>
      <c r="M1107" s="38"/>
      <c r="N1107" s="38"/>
      <c r="O1107" s="38"/>
      <c r="P1107" s="38"/>
      <c r="Q1107" s="38"/>
      <c r="R1107" s="37"/>
    </row>
    <row r="1108" spans="1:18" ht="12.75">
      <c r="A1108" s="16"/>
      <c r="E1108" s="37"/>
      <c r="F1108" s="38"/>
      <c r="G1108" s="38"/>
      <c r="H1108" s="38"/>
      <c r="I1108" s="37"/>
      <c r="J1108" s="38"/>
      <c r="K1108" s="38"/>
      <c r="L1108" s="38"/>
      <c r="M1108" s="38"/>
      <c r="N1108" s="38"/>
      <c r="O1108" s="38"/>
      <c r="P1108" s="38"/>
      <c r="Q1108" s="38"/>
      <c r="R1108" s="37"/>
    </row>
    <row r="1109" spans="1:18" ht="12.75">
      <c r="A1109" s="16"/>
      <c r="E1109" s="37"/>
      <c r="F1109" s="38"/>
      <c r="G1109" s="38"/>
      <c r="H1109" s="38"/>
      <c r="I1109" s="37"/>
      <c r="J1109" s="38"/>
      <c r="K1109" s="38"/>
      <c r="L1109" s="38"/>
      <c r="M1109" s="38"/>
      <c r="N1109" s="38"/>
      <c r="O1109" s="38"/>
      <c r="P1109" s="38"/>
      <c r="Q1109" s="38"/>
      <c r="R1109" s="37"/>
    </row>
    <row r="1110" spans="1:18" ht="12.75">
      <c r="A1110" s="16"/>
      <c r="E1110" s="37"/>
      <c r="F1110" s="38"/>
      <c r="G1110" s="38"/>
      <c r="H1110" s="38"/>
      <c r="I1110" s="37"/>
      <c r="J1110" s="38"/>
      <c r="K1110" s="38"/>
      <c r="L1110" s="38"/>
      <c r="M1110" s="38"/>
      <c r="N1110" s="38"/>
      <c r="O1110" s="38"/>
      <c r="P1110" s="38"/>
      <c r="Q1110" s="38"/>
      <c r="R1110" s="37"/>
    </row>
    <row r="1111" spans="1:18" ht="12.75">
      <c r="A1111" s="16"/>
      <c r="E1111" s="37"/>
      <c r="F1111" s="38"/>
      <c r="G1111" s="38"/>
      <c r="H1111" s="38"/>
      <c r="I1111" s="37"/>
      <c r="J1111" s="38"/>
      <c r="K1111" s="38"/>
      <c r="L1111" s="38"/>
      <c r="M1111" s="38"/>
      <c r="N1111" s="38"/>
      <c r="O1111" s="38"/>
      <c r="P1111" s="38"/>
      <c r="Q1111" s="38"/>
      <c r="R1111" s="37"/>
    </row>
    <row r="1112" spans="1:18" ht="12.75">
      <c r="A1112" s="16"/>
      <c r="E1112" s="37"/>
      <c r="F1112" s="38"/>
      <c r="G1112" s="38"/>
      <c r="H1112" s="38"/>
      <c r="I1112" s="37"/>
      <c r="J1112" s="38"/>
      <c r="K1112" s="38"/>
      <c r="L1112" s="38"/>
      <c r="M1112" s="38"/>
      <c r="N1112" s="38"/>
      <c r="O1112" s="38"/>
      <c r="P1112" s="38"/>
      <c r="Q1112" s="38"/>
      <c r="R1112" s="37"/>
    </row>
    <row r="1113" spans="1:18" ht="12.75">
      <c r="A1113" s="16"/>
      <c r="E1113" s="37"/>
      <c r="F1113" s="38"/>
      <c r="G1113" s="38"/>
      <c r="H1113" s="38"/>
      <c r="I1113" s="37"/>
      <c r="J1113" s="38"/>
      <c r="K1113" s="38"/>
      <c r="L1113" s="38"/>
      <c r="M1113" s="38"/>
      <c r="N1113" s="38"/>
      <c r="O1113" s="38"/>
      <c r="P1113" s="38"/>
      <c r="Q1113" s="38"/>
      <c r="R1113" s="37"/>
    </row>
    <row r="1114" spans="1:18" ht="12.75">
      <c r="A1114" s="16"/>
      <c r="E1114" s="37"/>
      <c r="F1114" s="38"/>
      <c r="G1114" s="38"/>
      <c r="H1114" s="38"/>
      <c r="I1114" s="37"/>
      <c r="J1114" s="38"/>
      <c r="K1114" s="38"/>
      <c r="L1114" s="38"/>
      <c r="M1114" s="38"/>
      <c r="N1114" s="38"/>
      <c r="O1114" s="38"/>
      <c r="P1114" s="38"/>
      <c r="Q1114" s="38"/>
      <c r="R1114" s="37"/>
    </row>
    <row r="1115" spans="1:18" ht="12.75">
      <c r="A1115" s="16"/>
      <c r="E1115" s="37"/>
      <c r="F1115" s="38"/>
      <c r="G1115" s="38"/>
      <c r="H1115" s="38"/>
      <c r="I1115" s="37"/>
      <c r="J1115" s="38"/>
      <c r="K1115" s="38"/>
      <c r="L1115" s="38"/>
      <c r="M1115" s="38"/>
      <c r="N1115" s="38"/>
      <c r="O1115" s="38"/>
      <c r="P1115" s="38"/>
      <c r="Q1115" s="38"/>
      <c r="R1115" s="37"/>
    </row>
    <row r="1116" spans="1:18" ht="12.75">
      <c r="A1116" s="16"/>
      <c r="E1116" s="37"/>
      <c r="F1116" s="38"/>
      <c r="G1116" s="38"/>
      <c r="H1116" s="38"/>
      <c r="I1116" s="37"/>
      <c r="J1116" s="38"/>
      <c r="K1116" s="38"/>
      <c r="L1116" s="38"/>
      <c r="M1116" s="38"/>
      <c r="N1116" s="38"/>
      <c r="O1116" s="38"/>
      <c r="P1116" s="38"/>
      <c r="Q1116" s="38"/>
      <c r="R1116" s="37"/>
    </row>
    <row r="1117" spans="1:18" ht="12.75">
      <c r="A1117" s="16"/>
      <c r="E1117" s="37"/>
      <c r="F1117" s="38"/>
      <c r="G1117" s="38"/>
      <c r="H1117" s="38"/>
      <c r="I1117" s="37"/>
      <c r="J1117" s="38"/>
      <c r="K1117" s="38"/>
      <c r="L1117" s="38"/>
      <c r="M1117" s="38"/>
      <c r="N1117" s="38"/>
      <c r="O1117" s="38"/>
      <c r="P1117" s="38"/>
      <c r="Q1117" s="38"/>
      <c r="R1117" s="37"/>
    </row>
    <row r="1118" spans="1:18" ht="12.75">
      <c r="A1118" s="16"/>
      <c r="E1118" s="37"/>
      <c r="F1118" s="38"/>
      <c r="G1118" s="38"/>
      <c r="H1118" s="38"/>
      <c r="I1118" s="37"/>
      <c r="J1118" s="38"/>
      <c r="K1118" s="38"/>
      <c r="L1118" s="38"/>
      <c r="M1118" s="38"/>
      <c r="N1118" s="38"/>
      <c r="O1118" s="38"/>
      <c r="P1118" s="38"/>
      <c r="Q1118" s="38"/>
      <c r="R1118" s="37"/>
    </row>
    <row r="1119" spans="1:18" ht="12.75">
      <c r="A1119" s="16"/>
      <c r="E1119" s="37"/>
      <c r="F1119" s="38"/>
      <c r="G1119" s="38"/>
      <c r="H1119" s="38"/>
      <c r="I1119" s="37"/>
      <c r="J1119" s="38"/>
      <c r="K1119" s="38"/>
      <c r="L1119" s="38"/>
      <c r="M1119" s="38"/>
      <c r="N1119" s="38"/>
      <c r="O1119" s="38"/>
      <c r="P1119" s="38"/>
      <c r="Q1119" s="38"/>
      <c r="R1119" s="37"/>
    </row>
    <row r="1120" spans="1:18" ht="12.75">
      <c r="A1120" s="16"/>
      <c r="E1120" s="37"/>
      <c r="F1120" s="38"/>
      <c r="G1120" s="38"/>
      <c r="H1120" s="38"/>
      <c r="I1120" s="37"/>
      <c r="J1120" s="38"/>
      <c r="K1120" s="38"/>
      <c r="L1120" s="38"/>
      <c r="M1120" s="38"/>
      <c r="N1120" s="38"/>
      <c r="O1120" s="38"/>
      <c r="P1120" s="38"/>
      <c r="Q1120" s="38"/>
      <c r="R1120" s="37"/>
    </row>
    <row r="1121" spans="1:18" ht="12.75">
      <c r="A1121" s="16"/>
      <c r="E1121" s="37"/>
      <c r="F1121" s="38"/>
      <c r="G1121" s="38"/>
      <c r="H1121" s="38"/>
      <c r="I1121" s="37"/>
      <c r="J1121" s="38"/>
      <c r="K1121" s="38"/>
      <c r="L1121" s="38"/>
      <c r="M1121" s="38"/>
      <c r="N1121" s="38"/>
      <c r="O1121" s="38"/>
      <c r="P1121" s="38"/>
      <c r="Q1121" s="38"/>
      <c r="R1121" s="37"/>
    </row>
    <row r="1122" spans="1:18" ht="12.75">
      <c r="A1122" s="16"/>
      <c r="E1122" s="37"/>
      <c r="F1122" s="38"/>
      <c r="G1122" s="38"/>
      <c r="H1122" s="38"/>
      <c r="I1122" s="37"/>
      <c r="J1122" s="38"/>
      <c r="K1122" s="38"/>
      <c r="L1122" s="38"/>
      <c r="M1122" s="38"/>
      <c r="N1122" s="38"/>
      <c r="O1122" s="38"/>
      <c r="P1122" s="38"/>
      <c r="Q1122" s="38"/>
      <c r="R1122" s="37"/>
    </row>
    <row r="1123" spans="1:18" ht="12.75">
      <c r="A1123" s="16"/>
      <c r="E1123" s="37"/>
      <c r="F1123" s="38"/>
      <c r="G1123" s="38"/>
      <c r="H1123" s="38"/>
      <c r="I1123" s="37"/>
      <c r="J1123" s="38"/>
      <c r="K1123" s="38"/>
      <c r="L1123" s="38"/>
      <c r="M1123" s="38"/>
      <c r="N1123" s="38"/>
      <c r="O1123" s="38"/>
      <c r="P1123" s="38"/>
      <c r="Q1123" s="38"/>
      <c r="R1123" s="37"/>
    </row>
    <row r="1124" spans="1:18" ht="12.75">
      <c r="A1124" s="16"/>
      <c r="E1124" s="37"/>
      <c r="F1124" s="38"/>
      <c r="G1124" s="38"/>
      <c r="H1124" s="38"/>
      <c r="I1124" s="37"/>
      <c r="J1124" s="38"/>
      <c r="K1124" s="38"/>
      <c r="L1124" s="38"/>
      <c r="M1124" s="38"/>
      <c r="N1124" s="38"/>
      <c r="O1124" s="38"/>
      <c r="P1124" s="38"/>
      <c r="Q1124" s="38"/>
      <c r="R1124" s="37"/>
    </row>
    <row r="1125" spans="1:18" ht="12.75">
      <c r="A1125" s="16"/>
      <c r="E1125" s="37"/>
      <c r="F1125" s="38"/>
      <c r="G1125" s="38"/>
      <c r="H1125" s="38"/>
      <c r="I1125" s="37"/>
      <c r="J1125" s="38"/>
      <c r="K1125" s="38"/>
      <c r="L1125" s="38"/>
      <c r="M1125" s="38"/>
      <c r="N1125" s="38"/>
      <c r="O1125" s="38"/>
      <c r="P1125" s="38"/>
      <c r="Q1125" s="38"/>
      <c r="R1125" s="37"/>
    </row>
    <row r="1126" spans="1:18" ht="12.75">
      <c r="A1126" s="16"/>
      <c r="E1126" s="37"/>
      <c r="F1126" s="38"/>
      <c r="G1126" s="38"/>
      <c r="H1126" s="38"/>
      <c r="I1126" s="37"/>
      <c r="J1126" s="38"/>
      <c r="K1126" s="38"/>
      <c r="L1126" s="38"/>
      <c r="M1126" s="38"/>
      <c r="N1126" s="38"/>
      <c r="O1126" s="38"/>
      <c r="P1126" s="38"/>
      <c r="Q1126" s="38"/>
      <c r="R1126" s="37"/>
    </row>
    <row r="1127" spans="1:18" ht="12.75">
      <c r="A1127" s="16"/>
      <c r="E1127" s="37"/>
      <c r="F1127" s="38"/>
      <c r="G1127" s="38"/>
      <c r="H1127" s="38"/>
      <c r="I1127" s="37"/>
      <c r="J1127" s="38"/>
      <c r="K1127" s="38"/>
      <c r="L1127" s="38"/>
      <c r="M1127" s="38"/>
      <c r="N1127" s="38"/>
      <c r="O1127" s="38"/>
      <c r="P1127" s="38"/>
      <c r="Q1127" s="38"/>
      <c r="R1127" s="37"/>
    </row>
    <row r="1128" spans="1:18" ht="12.75">
      <c r="A1128" s="16"/>
      <c r="E1128" s="37"/>
      <c r="F1128" s="38"/>
      <c r="G1128" s="38"/>
      <c r="H1128" s="38"/>
      <c r="I1128" s="37"/>
      <c r="J1128" s="38"/>
      <c r="K1128" s="38"/>
      <c r="L1128" s="38"/>
      <c r="M1128" s="38"/>
      <c r="N1128" s="38"/>
      <c r="O1128" s="38"/>
      <c r="P1128" s="38"/>
      <c r="Q1128" s="38"/>
      <c r="R1128" s="37"/>
    </row>
    <row r="1129" spans="1:18" ht="12.75">
      <c r="A1129" s="16"/>
      <c r="E1129" s="37"/>
      <c r="F1129" s="38"/>
      <c r="G1129" s="38"/>
      <c r="H1129" s="38"/>
      <c r="I1129" s="37"/>
      <c r="J1129" s="38"/>
      <c r="K1129" s="38"/>
      <c r="L1129" s="38"/>
      <c r="M1129" s="38"/>
      <c r="N1129" s="38"/>
      <c r="O1129" s="38"/>
      <c r="P1129" s="38"/>
      <c r="Q1129" s="38"/>
      <c r="R1129" s="37"/>
    </row>
    <row r="1130" spans="1:18" ht="12.75">
      <c r="A1130" s="16"/>
      <c r="E1130" s="37"/>
      <c r="F1130" s="38"/>
      <c r="G1130" s="38"/>
      <c r="H1130" s="38"/>
      <c r="I1130" s="37"/>
      <c r="J1130" s="38"/>
      <c r="K1130" s="38"/>
      <c r="L1130" s="38"/>
      <c r="M1130" s="38"/>
      <c r="N1130" s="38"/>
      <c r="O1130" s="38"/>
      <c r="P1130" s="38"/>
      <c r="Q1130" s="38"/>
      <c r="R1130" s="37"/>
    </row>
    <row r="1131" spans="1:18" ht="12.75">
      <c r="A1131" s="16"/>
      <c r="E1131" s="37"/>
      <c r="F1131" s="38"/>
      <c r="G1131" s="38"/>
      <c r="H1131" s="38"/>
      <c r="I1131" s="37"/>
      <c r="J1131" s="38"/>
      <c r="K1131" s="38"/>
      <c r="L1131" s="38"/>
      <c r="M1131" s="38"/>
      <c r="N1131" s="38"/>
      <c r="O1131" s="38"/>
      <c r="P1131" s="38"/>
      <c r="Q1131" s="38"/>
      <c r="R1131" s="37"/>
    </row>
    <row r="1132" spans="1:18" ht="12.75">
      <c r="A1132" s="16"/>
      <c r="E1132" s="37"/>
      <c r="F1132" s="38"/>
      <c r="G1132" s="38"/>
      <c r="H1132" s="38"/>
      <c r="I1132" s="37"/>
      <c r="J1132" s="38"/>
      <c r="K1132" s="38"/>
      <c r="L1132" s="38"/>
      <c r="M1132" s="38"/>
      <c r="N1132" s="38"/>
      <c r="O1132" s="38"/>
      <c r="P1132" s="38"/>
      <c r="Q1132" s="38"/>
      <c r="R1132" s="37"/>
    </row>
    <row r="1133" spans="1:18" ht="12.75">
      <c r="A1133" s="16"/>
      <c r="E1133" s="37"/>
      <c r="F1133" s="38"/>
      <c r="G1133" s="38"/>
      <c r="H1133" s="38"/>
      <c r="I1133" s="37"/>
      <c r="J1133" s="38"/>
      <c r="K1133" s="38"/>
      <c r="L1133" s="38"/>
      <c r="M1133" s="38"/>
      <c r="N1133" s="38"/>
      <c r="O1133" s="38"/>
      <c r="P1133" s="38"/>
      <c r="Q1133" s="38"/>
      <c r="R1133" s="37"/>
    </row>
    <row r="1134" spans="1:18" ht="12.75">
      <c r="A1134" s="16"/>
      <c r="E1134" s="37"/>
      <c r="F1134" s="38"/>
      <c r="G1134" s="38"/>
      <c r="H1134" s="38"/>
      <c r="I1134" s="37"/>
      <c r="J1134" s="38"/>
      <c r="K1134" s="38"/>
      <c r="L1134" s="38"/>
      <c r="M1134" s="38"/>
      <c r="N1134" s="38"/>
      <c r="O1134" s="38"/>
      <c r="P1134" s="38"/>
      <c r="Q1134" s="38"/>
      <c r="R1134" s="37"/>
    </row>
    <row r="1135" spans="1:18" ht="12.75">
      <c r="A1135" s="16"/>
      <c r="E1135" s="37"/>
      <c r="F1135" s="38"/>
      <c r="G1135" s="38"/>
      <c r="H1135" s="38"/>
      <c r="I1135" s="37"/>
      <c r="J1135" s="38"/>
      <c r="K1135" s="38"/>
      <c r="L1135" s="38"/>
      <c r="M1135" s="38"/>
      <c r="N1135" s="38"/>
      <c r="O1135" s="38"/>
      <c r="P1135" s="38"/>
      <c r="Q1135" s="38"/>
      <c r="R1135" s="37"/>
    </row>
    <row r="1136" spans="1:18" ht="12.75">
      <c r="A1136" s="16"/>
      <c r="E1136" s="37"/>
      <c r="F1136" s="38"/>
      <c r="G1136" s="38"/>
      <c r="H1136" s="38"/>
      <c r="I1136" s="37"/>
      <c r="J1136" s="38"/>
      <c r="K1136" s="38"/>
      <c r="L1136" s="38"/>
      <c r="M1136" s="38"/>
      <c r="N1136" s="38"/>
      <c r="O1136" s="38"/>
      <c r="P1136" s="38"/>
      <c r="Q1136" s="38"/>
      <c r="R1136" s="37"/>
    </row>
    <row r="1137" spans="1:18" ht="12.75">
      <c r="A1137" s="16"/>
      <c r="E1137" s="37"/>
      <c r="F1137" s="38"/>
      <c r="G1137" s="38"/>
      <c r="H1137" s="38"/>
      <c r="I1137" s="37"/>
      <c r="J1137" s="38"/>
      <c r="K1137" s="38"/>
      <c r="L1137" s="38"/>
      <c r="M1137" s="38"/>
      <c r="N1137" s="38"/>
      <c r="O1137" s="38"/>
      <c r="P1137" s="38"/>
      <c r="Q1137" s="38"/>
      <c r="R1137" s="37"/>
    </row>
    <row r="1138" spans="1:18" ht="12.75">
      <c r="A1138" s="16"/>
      <c r="E1138" s="37"/>
      <c r="F1138" s="38"/>
      <c r="G1138" s="38"/>
      <c r="H1138" s="38"/>
      <c r="I1138" s="37"/>
      <c r="J1138" s="38"/>
      <c r="K1138" s="38"/>
      <c r="L1138" s="38"/>
      <c r="M1138" s="38"/>
      <c r="N1138" s="38"/>
      <c r="O1138" s="38"/>
      <c r="P1138" s="38"/>
      <c r="Q1138" s="38"/>
      <c r="R1138" s="37"/>
    </row>
    <row r="1139" spans="1:18" ht="12.75">
      <c r="A1139" s="16"/>
      <c r="E1139" s="37"/>
      <c r="F1139" s="38"/>
      <c r="G1139" s="38"/>
      <c r="H1139" s="38"/>
      <c r="I1139" s="37"/>
      <c r="J1139" s="38"/>
      <c r="K1139" s="38"/>
      <c r="L1139" s="38"/>
      <c r="M1139" s="38"/>
      <c r="N1139" s="38"/>
      <c r="O1139" s="38"/>
      <c r="P1139" s="38"/>
      <c r="Q1139" s="38"/>
      <c r="R1139" s="37"/>
    </row>
    <row r="1140" spans="1:18" ht="12.75">
      <c r="A1140" s="16"/>
      <c r="E1140" s="37"/>
      <c r="F1140" s="38"/>
      <c r="G1140" s="38"/>
      <c r="H1140" s="38"/>
      <c r="I1140" s="37"/>
      <c r="J1140" s="38"/>
      <c r="K1140" s="38"/>
      <c r="L1140" s="38"/>
      <c r="M1140" s="38"/>
      <c r="N1140" s="38"/>
      <c r="O1140" s="38"/>
      <c r="P1140" s="38"/>
      <c r="Q1140" s="38"/>
      <c r="R1140" s="37"/>
    </row>
    <row r="1141" spans="1:18" ht="12.75">
      <c r="A1141" s="16"/>
      <c r="E1141" s="37"/>
      <c r="F1141" s="38"/>
      <c r="G1141" s="38"/>
      <c r="H1141" s="38"/>
      <c r="I1141" s="37"/>
      <c r="J1141" s="38"/>
      <c r="K1141" s="38"/>
      <c r="L1141" s="38"/>
      <c r="M1141" s="38"/>
      <c r="N1141" s="38"/>
      <c r="O1141" s="38"/>
      <c r="P1141" s="38"/>
      <c r="Q1141" s="38"/>
      <c r="R1141" s="37"/>
    </row>
    <row r="1142" spans="1:18" ht="12.75">
      <c r="A1142" s="16"/>
      <c r="E1142" s="37"/>
      <c r="F1142" s="38"/>
      <c r="G1142" s="38"/>
      <c r="H1142" s="38"/>
      <c r="I1142" s="37"/>
      <c r="J1142" s="38"/>
      <c r="K1142" s="38"/>
      <c r="L1142" s="38"/>
      <c r="M1142" s="38"/>
      <c r="N1142" s="38"/>
      <c r="O1142" s="38"/>
      <c r="P1142" s="38"/>
      <c r="Q1142" s="38"/>
      <c r="R1142" s="37"/>
    </row>
    <row r="1143" spans="1:18" ht="12.75">
      <c r="A1143" s="16"/>
      <c r="E1143" s="37"/>
      <c r="F1143" s="38"/>
      <c r="G1143" s="38"/>
      <c r="H1143" s="38"/>
      <c r="I1143" s="37"/>
      <c r="J1143" s="38"/>
      <c r="K1143" s="38"/>
      <c r="L1143" s="38"/>
      <c r="M1143" s="38"/>
      <c r="N1143" s="38"/>
      <c r="O1143" s="38"/>
      <c r="P1143" s="38"/>
      <c r="Q1143" s="38"/>
      <c r="R1143" s="37"/>
    </row>
    <row r="1144" spans="1:18" ht="12.75">
      <c r="A1144" s="16"/>
      <c r="E1144" s="37"/>
      <c r="F1144" s="38"/>
      <c r="G1144" s="38"/>
      <c r="H1144" s="38"/>
      <c r="I1144" s="37"/>
      <c r="J1144" s="38"/>
      <c r="K1144" s="38"/>
      <c r="L1144" s="38"/>
      <c r="M1144" s="38"/>
      <c r="N1144" s="38"/>
      <c r="O1144" s="38"/>
      <c r="P1144" s="38"/>
      <c r="Q1144" s="38"/>
      <c r="R1144" s="37"/>
    </row>
    <row r="1145" spans="1:18" ht="12.75">
      <c r="A1145" s="16"/>
      <c r="E1145" s="37"/>
      <c r="F1145" s="38"/>
      <c r="G1145" s="38"/>
      <c r="H1145" s="38"/>
      <c r="I1145" s="37"/>
      <c r="J1145" s="38"/>
      <c r="K1145" s="38"/>
      <c r="L1145" s="38"/>
      <c r="M1145" s="38"/>
      <c r="N1145" s="38"/>
      <c r="O1145" s="38"/>
      <c r="P1145" s="38"/>
      <c r="Q1145" s="38"/>
      <c r="R1145" s="37"/>
    </row>
    <row r="1146" spans="1:18" ht="12.75">
      <c r="A1146" s="16"/>
      <c r="E1146" s="37"/>
      <c r="F1146" s="38"/>
      <c r="G1146" s="38"/>
      <c r="H1146" s="38"/>
      <c r="I1146" s="37"/>
      <c r="J1146" s="38"/>
      <c r="K1146" s="38"/>
      <c r="L1146" s="38"/>
      <c r="M1146" s="38"/>
      <c r="N1146" s="38"/>
      <c r="O1146" s="38"/>
      <c r="P1146" s="38"/>
      <c r="Q1146" s="38"/>
      <c r="R1146" s="37"/>
    </row>
    <row r="1147" spans="1:18" ht="12.75">
      <c r="A1147" s="16"/>
      <c r="E1147" s="37"/>
      <c r="F1147" s="38"/>
      <c r="G1147" s="38"/>
      <c r="H1147" s="38"/>
      <c r="I1147" s="37"/>
      <c r="J1147" s="38"/>
      <c r="K1147" s="38"/>
      <c r="L1147" s="38"/>
      <c r="M1147" s="38"/>
      <c r="N1147" s="38"/>
      <c r="O1147" s="38"/>
      <c r="P1147" s="38"/>
      <c r="Q1147" s="38"/>
      <c r="R1147" s="37"/>
    </row>
    <row r="1148" spans="1:18" ht="12.75">
      <c r="A1148" s="16"/>
      <c r="E1148" s="37"/>
      <c r="F1148" s="38"/>
      <c r="G1148" s="38"/>
      <c r="H1148" s="38"/>
      <c r="I1148" s="37"/>
      <c r="J1148" s="38"/>
      <c r="K1148" s="38"/>
      <c r="L1148" s="38"/>
      <c r="M1148" s="38"/>
      <c r="N1148" s="38"/>
      <c r="O1148" s="38"/>
      <c r="P1148" s="38"/>
      <c r="Q1148" s="38"/>
      <c r="R1148" s="37"/>
    </row>
    <row r="1149" spans="1:18" ht="12.75">
      <c r="A1149" s="16"/>
      <c r="E1149" s="37"/>
      <c r="F1149" s="38"/>
      <c r="G1149" s="38"/>
      <c r="H1149" s="38"/>
      <c r="I1149" s="37"/>
      <c r="J1149" s="38"/>
      <c r="K1149" s="38"/>
      <c r="L1149" s="38"/>
      <c r="M1149" s="38"/>
      <c r="N1149" s="38"/>
      <c r="O1149" s="38"/>
      <c r="P1149" s="38"/>
      <c r="Q1149" s="38"/>
      <c r="R1149" s="37"/>
    </row>
    <row r="1150" spans="1:18" ht="12.75">
      <c r="A1150" s="16"/>
      <c r="E1150" s="37"/>
      <c r="F1150" s="38"/>
      <c r="G1150" s="38"/>
      <c r="H1150" s="38"/>
      <c r="I1150" s="37"/>
      <c r="J1150" s="38"/>
      <c r="K1150" s="38"/>
      <c r="L1150" s="38"/>
      <c r="M1150" s="38"/>
      <c r="N1150" s="38"/>
      <c r="O1150" s="38"/>
      <c r="P1150" s="38"/>
      <c r="Q1150" s="38"/>
      <c r="R1150" s="37"/>
    </row>
    <row r="1151" spans="1:18" ht="12.75">
      <c r="A1151" s="16"/>
      <c r="E1151" s="37"/>
      <c r="F1151" s="38"/>
      <c r="G1151" s="38"/>
      <c r="H1151" s="38"/>
      <c r="I1151" s="37"/>
      <c r="J1151" s="38"/>
      <c r="K1151" s="38"/>
      <c r="L1151" s="38"/>
      <c r="M1151" s="38"/>
      <c r="N1151" s="38"/>
      <c r="O1151" s="38"/>
      <c r="P1151" s="38"/>
      <c r="Q1151" s="38"/>
      <c r="R1151" s="37"/>
    </row>
    <row r="1152" spans="1:18" ht="12.75">
      <c r="A1152" s="16"/>
      <c r="E1152" s="37"/>
      <c r="F1152" s="38"/>
      <c r="G1152" s="38"/>
      <c r="H1152" s="38"/>
      <c r="I1152" s="37"/>
      <c r="J1152" s="38"/>
      <c r="K1152" s="38"/>
      <c r="L1152" s="38"/>
      <c r="M1152" s="38"/>
      <c r="N1152" s="38"/>
      <c r="O1152" s="38"/>
      <c r="P1152" s="38"/>
      <c r="Q1152" s="38"/>
      <c r="R1152" s="37"/>
    </row>
    <row r="1153" spans="1:18" ht="12.75">
      <c r="A1153" s="16"/>
      <c r="E1153" s="37"/>
      <c r="F1153" s="38"/>
      <c r="G1153" s="38"/>
      <c r="H1153" s="38"/>
      <c r="I1153" s="37"/>
      <c r="J1153" s="38"/>
      <c r="K1153" s="38"/>
      <c r="L1153" s="38"/>
      <c r="M1153" s="38"/>
      <c r="N1153" s="38"/>
      <c r="O1153" s="38"/>
      <c r="P1153" s="38"/>
      <c r="Q1153" s="38"/>
      <c r="R1153" s="37"/>
    </row>
    <row r="1154" spans="1:18" ht="12.75">
      <c r="A1154" s="16"/>
      <c r="E1154" s="37"/>
      <c r="F1154" s="38"/>
      <c r="G1154" s="38"/>
      <c r="H1154" s="38"/>
      <c r="I1154" s="37"/>
      <c r="J1154" s="38"/>
      <c r="K1154" s="38"/>
      <c r="L1154" s="38"/>
      <c r="M1154" s="38"/>
      <c r="N1154" s="38"/>
      <c r="O1154" s="38"/>
      <c r="P1154" s="38"/>
      <c r="Q1154" s="38"/>
      <c r="R1154" s="37"/>
    </row>
    <row r="1155" spans="1:18" ht="12.75">
      <c r="A1155" s="16"/>
      <c r="E1155" s="37"/>
      <c r="F1155" s="38"/>
      <c r="G1155" s="38"/>
      <c r="H1155" s="38"/>
      <c r="I1155" s="37"/>
      <c r="J1155" s="38"/>
      <c r="K1155" s="38"/>
      <c r="L1155" s="38"/>
      <c r="M1155" s="38"/>
      <c r="N1155" s="38"/>
      <c r="O1155" s="38"/>
      <c r="P1155" s="38"/>
      <c r="Q1155" s="38"/>
      <c r="R1155" s="37"/>
    </row>
    <row r="1156" spans="1:18" ht="12.75">
      <c r="A1156" s="16"/>
      <c r="E1156" s="37"/>
      <c r="F1156" s="38"/>
      <c r="G1156" s="38"/>
      <c r="H1156" s="38"/>
      <c r="I1156" s="37"/>
      <c r="J1156" s="38"/>
      <c r="K1156" s="38"/>
      <c r="L1156" s="38"/>
      <c r="M1156" s="38"/>
      <c r="N1156" s="38"/>
      <c r="O1156" s="38"/>
      <c r="P1156" s="38"/>
      <c r="Q1156" s="38"/>
      <c r="R1156" s="37"/>
    </row>
    <row r="1157" spans="1:18" ht="12.75">
      <c r="A1157" s="16"/>
      <c r="E1157" s="37"/>
      <c r="F1157" s="38"/>
      <c r="G1157" s="38"/>
      <c r="H1157" s="38"/>
      <c r="I1157" s="37"/>
      <c r="J1157" s="38"/>
      <c r="K1157" s="38"/>
      <c r="L1157" s="38"/>
      <c r="M1157" s="38"/>
      <c r="N1157" s="38"/>
      <c r="O1157" s="38"/>
      <c r="P1157" s="38"/>
      <c r="Q1157" s="38"/>
      <c r="R1157" s="37"/>
    </row>
    <row r="1158" spans="1:18" ht="12.75">
      <c r="A1158" s="16"/>
      <c r="E1158" s="37"/>
      <c r="F1158" s="38"/>
      <c r="G1158" s="38"/>
      <c r="H1158" s="38"/>
      <c r="I1158" s="37"/>
      <c r="J1158" s="38"/>
      <c r="K1158" s="38"/>
      <c r="L1158" s="38"/>
      <c r="M1158" s="38"/>
      <c r="N1158" s="38"/>
      <c r="O1158" s="38"/>
      <c r="P1158" s="38"/>
      <c r="Q1158" s="38"/>
      <c r="R1158" s="37"/>
    </row>
    <row r="1159" spans="1:18" ht="12.75">
      <c r="A1159" s="16"/>
      <c r="E1159" s="37"/>
      <c r="F1159" s="38"/>
      <c r="G1159" s="38"/>
      <c r="H1159" s="38"/>
      <c r="I1159" s="37"/>
      <c r="J1159" s="38"/>
      <c r="K1159" s="38"/>
      <c r="L1159" s="38"/>
      <c r="M1159" s="38"/>
      <c r="N1159" s="38"/>
      <c r="O1159" s="38"/>
      <c r="P1159" s="38"/>
      <c r="Q1159" s="38"/>
      <c r="R1159" s="37"/>
    </row>
    <row r="1160" spans="1:18" ht="12.75">
      <c r="A1160" s="16"/>
      <c r="E1160" s="37"/>
      <c r="F1160" s="38"/>
      <c r="G1160" s="38"/>
      <c r="H1160" s="38"/>
      <c r="I1160" s="37"/>
      <c r="J1160" s="38"/>
      <c r="K1160" s="38"/>
      <c r="L1160" s="38"/>
      <c r="M1160" s="38"/>
      <c r="N1160" s="38"/>
      <c r="O1160" s="38"/>
      <c r="P1160" s="38"/>
      <c r="Q1160" s="38"/>
      <c r="R1160" s="37"/>
    </row>
    <row r="1161" spans="1:18" ht="12.75">
      <c r="A1161" s="16"/>
      <c r="E1161" s="37"/>
      <c r="F1161" s="38"/>
      <c r="G1161" s="38"/>
      <c r="H1161" s="38"/>
      <c r="I1161" s="37"/>
      <c r="J1161" s="38"/>
      <c r="K1161" s="38"/>
      <c r="L1161" s="38"/>
      <c r="M1161" s="38"/>
      <c r="N1161" s="38"/>
      <c r="O1161" s="38"/>
      <c r="P1161" s="38"/>
      <c r="Q1161" s="38"/>
      <c r="R1161" s="37"/>
    </row>
    <row r="1162" spans="1:18" ht="12.75">
      <c r="A1162" s="16"/>
      <c r="E1162" s="37"/>
      <c r="F1162" s="38"/>
      <c r="G1162" s="38"/>
      <c r="H1162" s="38"/>
      <c r="I1162" s="37"/>
      <c r="J1162" s="38"/>
      <c r="K1162" s="38"/>
      <c r="L1162" s="38"/>
      <c r="M1162" s="38"/>
      <c r="N1162" s="38"/>
      <c r="O1162" s="38"/>
      <c r="P1162" s="38"/>
      <c r="Q1162" s="38"/>
      <c r="R1162" s="37"/>
    </row>
    <row r="1163" spans="1:18" ht="12.75">
      <c r="A1163" s="16"/>
      <c r="E1163" s="37"/>
      <c r="F1163" s="38"/>
      <c r="G1163" s="38"/>
      <c r="H1163" s="38"/>
      <c r="I1163" s="37"/>
      <c r="J1163" s="38"/>
      <c r="K1163" s="38"/>
      <c r="L1163" s="38"/>
      <c r="M1163" s="38"/>
      <c r="N1163" s="38"/>
      <c r="O1163" s="38"/>
      <c r="P1163" s="38"/>
      <c r="Q1163" s="38"/>
      <c r="R1163" s="37"/>
    </row>
    <row r="1164" spans="1:18" ht="12.75">
      <c r="A1164" s="16"/>
      <c r="E1164" s="37"/>
      <c r="F1164" s="38"/>
      <c r="G1164" s="38"/>
      <c r="H1164" s="38"/>
      <c r="I1164" s="37"/>
      <c r="J1164" s="38"/>
      <c r="K1164" s="38"/>
      <c r="L1164" s="38"/>
      <c r="M1164" s="38"/>
      <c r="N1164" s="38"/>
      <c r="O1164" s="38"/>
      <c r="P1164" s="38"/>
      <c r="Q1164" s="38"/>
      <c r="R1164" s="37"/>
    </row>
    <row r="1165" spans="1:18" ht="12.75">
      <c r="A1165" s="16"/>
      <c r="E1165" s="37"/>
      <c r="F1165" s="38"/>
      <c r="G1165" s="38"/>
      <c r="H1165" s="38"/>
      <c r="I1165" s="37"/>
      <c r="J1165" s="38"/>
      <c r="K1165" s="38"/>
      <c r="L1165" s="38"/>
      <c r="M1165" s="38"/>
      <c r="N1165" s="38"/>
      <c r="O1165" s="38"/>
      <c r="P1165" s="38"/>
      <c r="Q1165" s="38"/>
      <c r="R1165" s="37"/>
    </row>
    <row r="1166" spans="1:18" ht="12.75">
      <c r="A1166" s="16"/>
      <c r="E1166" s="37"/>
      <c r="F1166" s="38"/>
      <c r="G1166" s="38"/>
      <c r="H1166" s="38"/>
      <c r="I1166" s="37"/>
      <c r="J1166" s="38"/>
      <c r="K1166" s="38"/>
      <c r="L1166" s="38"/>
      <c r="M1166" s="38"/>
      <c r="N1166" s="38"/>
      <c r="O1166" s="38"/>
      <c r="P1166" s="38"/>
      <c r="Q1166" s="38"/>
      <c r="R1166" s="37"/>
    </row>
    <row r="1167" spans="1:18" ht="12.75">
      <c r="A1167" s="16"/>
      <c r="E1167" s="37"/>
      <c r="F1167" s="38"/>
      <c r="G1167" s="38"/>
      <c r="H1167" s="38"/>
      <c r="I1167" s="37"/>
      <c r="J1167" s="38"/>
      <c r="K1167" s="38"/>
      <c r="L1167" s="38"/>
      <c r="M1167" s="38"/>
      <c r="N1167" s="38"/>
      <c r="O1167" s="38"/>
      <c r="P1167" s="38"/>
      <c r="Q1167" s="38"/>
      <c r="R1167" s="37"/>
    </row>
    <row r="1168" spans="1:18" ht="12.75">
      <c r="A1168" s="16"/>
      <c r="E1168" s="37"/>
      <c r="F1168" s="38"/>
      <c r="G1168" s="38"/>
      <c r="H1168" s="38"/>
      <c r="I1168" s="37"/>
      <c r="J1168" s="38"/>
      <c r="K1168" s="38"/>
      <c r="L1168" s="38"/>
      <c r="M1168" s="38"/>
      <c r="N1168" s="38"/>
      <c r="O1168" s="38"/>
      <c r="P1168" s="38"/>
      <c r="Q1168" s="38"/>
      <c r="R1168" s="37"/>
    </row>
    <row r="1169" spans="1:18" ht="12.75">
      <c r="A1169" s="16"/>
      <c r="E1169" s="37"/>
      <c r="F1169" s="38"/>
      <c r="G1169" s="38"/>
      <c r="H1169" s="38"/>
      <c r="I1169" s="37"/>
      <c r="J1169" s="38"/>
      <c r="K1169" s="38"/>
      <c r="L1169" s="38"/>
      <c r="M1169" s="38"/>
      <c r="N1169" s="38"/>
      <c r="O1169" s="38"/>
      <c r="P1169" s="38"/>
      <c r="Q1169" s="38"/>
      <c r="R1169" s="37"/>
    </row>
    <row r="1170" spans="1:18" ht="12.75">
      <c r="A1170" s="16"/>
      <c r="E1170" s="37"/>
      <c r="F1170" s="38"/>
      <c r="G1170" s="38"/>
      <c r="H1170" s="38"/>
      <c r="I1170" s="37"/>
      <c r="J1170" s="38"/>
      <c r="K1170" s="38"/>
      <c r="L1170" s="38"/>
      <c r="M1170" s="38"/>
      <c r="N1170" s="38"/>
      <c r="O1170" s="38"/>
      <c r="P1170" s="38"/>
      <c r="Q1170" s="38"/>
      <c r="R1170" s="37"/>
    </row>
    <row r="1171" spans="1:18" ht="12.75">
      <c r="A1171" s="16"/>
      <c r="E1171" s="37"/>
      <c r="F1171" s="38"/>
      <c r="G1171" s="38"/>
      <c r="H1171" s="38"/>
      <c r="I1171" s="37"/>
      <c r="J1171" s="38"/>
      <c r="K1171" s="38"/>
      <c r="L1171" s="38"/>
      <c r="M1171" s="38"/>
      <c r="N1171" s="38"/>
      <c r="O1171" s="38"/>
      <c r="P1171" s="38"/>
      <c r="Q1171" s="38"/>
      <c r="R1171" s="37"/>
    </row>
    <row r="1172" spans="1:18" ht="12.75">
      <c r="A1172" s="16"/>
      <c r="E1172" s="37"/>
      <c r="F1172" s="38"/>
      <c r="G1172" s="38"/>
      <c r="H1172" s="38"/>
      <c r="I1172" s="37"/>
      <c r="J1172" s="38"/>
      <c r="K1172" s="38"/>
      <c r="L1172" s="38"/>
      <c r="M1172" s="38"/>
      <c r="N1172" s="38"/>
      <c r="O1172" s="38"/>
      <c r="P1172" s="38"/>
      <c r="Q1172" s="38"/>
      <c r="R1172" s="37"/>
    </row>
    <row r="1173" spans="1:18" ht="12.75">
      <c r="A1173" s="16"/>
      <c r="E1173" s="37"/>
      <c r="F1173" s="38"/>
      <c r="G1173" s="38"/>
      <c r="H1173" s="38"/>
      <c r="I1173" s="37"/>
      <c r="J1173" s="38"/>
      <c r="K1173" s="38"/>
      <c r="L1173" s="38"/>
      <c r="M1173" s="38"/>
      <c r="N1173" s="38"/>
      <c r="O1173" s="38"/>
      <c r="P1173" s="38"/>
      <c r="Q1173" s="38"/>
      <c r="R1173" s="37"/>
    </row>
    <row r="1174" spans="1:18" ht="12.75">
      <c r="A1174" s="16"/>
      <c r="E1174" s="37"/>
      <c r="F1174" s="38"/>
      <c r="G1174" s="38"/>
      <c r="H1174" s="38"/>
      <c r="I1174" s="37"/>
      <c r="J1174" s="38"/>
      <c r="K1174" s="38"/>
      <c r="L1174" s="38"/>
      <c r="M1174" s="38"/>
      <c r="N1174" s="38"/>
      <c r="O1174" s="38"/>
      <c r="P1174" s="38"/>
      <c r="Q1174" s="38"/>
      <c r="R1174" s="37"/>
    </row>
    <row r="1175" spans="1:18" ht="12.75">
      <c r="A1175" s="16"/>
      <c r="E1175" s="37"/>
      <c r="F1175" s="38"/>
      <c r="G1175" s="38"/>
      <c r="H1175" s="38"/>
      <c r="I1175" s="37"/>
      <c r="J1175" s="38"/>
      <c r="K1175" s="38"/>
      <c r="L1175" s="38"/>
      <c r="M1175" s="38"/>
      <c r="N1175" s="38"/>
      <c r="O1175" s="38"/>
      <c r="P1175" s="38"/>
      <c r="Q1175" s="38"/>
      <c r="R1175" s="37"/>
    </row>
    <row r="1176" spans="1:18" ht="12.75">
      <c r="A1176" s="16"/>
      <c r="E1176" s="37"/>
      <c r="F1176" s="38"/>
      <c r="G1176" s="38"/>
      <c r="H1176" s="38"/>
      <c r="I1176" s="37"/>
      <c r="J1176" s="38"/>
      <c r="K1176" s="38"/>
      <c r="L1176" s="38"/>
      <c r="M1176" s="38"/>
      <c r="N1176" s="38"/>
      <c r="O1176" s="38"/>
      <c r="P1176" s="38"/>
      <c r="Q1176" s="38"/>
      <c r="R1176" s="37"/>
    </row>
    <row r="1177" spans="1:18" ht="12.75">
      <c r="A1177" s="16"/>
      <c r="E1177" s="37"/>
      <c r="F1177" s="38"/>
      <c r="G1177" s="38"/>
      <c r="H1177" s="38"/>
      <c r="I1177" s="37"/>
      <c r="J1177" s="38"/>
      <c r="K1177" s="38"/>
      <c r="L1177" s="38"/>
      <c r="M1177" s="38"/>
      <c r="N1177" s="38"/>
      <c r="O1177" s="38"/>
      <c r="P1177" s="38"/>
      <c r="Q1177" s="38"/>
      <c r="R1177" s="37"/>
    </row>
    <row r="1178" spans="1:18" ht="12.75">
      <c r="A1178" s="16"/>
      <c r="E1178" s="37"/>
      <c r="F1178" s="38"/>
      <c r="G1178" s="38"/>
      <c r="H1178" s="38"/>
      <c r="I1178" s="37"/>
      <c r="J1178" s="38"/>
      <c r="K1178" s="38"/>
      <c r="L1178" s="38"/>
      <c r="M1178" s="38"/>
      <c r="N1178" s="38"/>
      <c r="O1178" s="38"/>
      <c r="P1178" s="38"/>
      <c r="Q1178" s="38"/>
      <c r="R1178" s="37"/>
    </row>
    <row r="1179" spans="1:18" ht="12.75">
      <c r="A1179" s="16"/>
      <c r="E1179" s="37"/>
      <c r="F1179" s="38"/>
      <c r="G1179" s="38"/>
      <c r="H1179" s="38"/>
      <c r="I1179" s="37"/>
      <c r="J1179" s="38"/>
      <c r="K1179" s="38"/>
      <c r="L1179" s="38"/>
      <c r="M1179" s="38"/>
      <c r="N1179" s="38"/>
      <c r="O1179" s="38"/>
      <c r="P1179" s="38"/>
      <c r="Q1179" s="38"/>
      <c r="R1179" s="37"/>
    </row>
    <row r="1180" spans="1:18" ht="12.75">
      <c r="A1180" s="16"/>
      <c r="E1180" s="37"/>
      <c r="F1180" s="38"/>
      <c r="G1180" s="38"/>
      <c r="H1180" s="38"/>
      <c r="I1180" s="37"/>
      <c r="J1180" s="38"/>
      <c r="K1180" s="38"/>
      <c r="L1180" s="38"/>
      <c r="M1180" s="38"/>
      <c r="N1180" s="38"/>
      <c r="O1180" s="38"/>
      <c r="P1180" s="38"/>
      <c r="Q1180" s="38"/>
      <c r="R1180" s="37"/>
    </row>
    <row r="1181" spans="1:18" ht="12.75">
      <c r="A1181" s="16"/>
      <c r="E1181" s="37"/>
      <c r="F1181" s="38"/>
      <c r="G1181" s="38"/>
      <c r="H1181" s="38"/>
      <c r="I1181" s="37"/>
      <c r="J1181" s="38"/>
      <c r="K1181" s="38"/>
      <c r="L1181" s="38"/>
      <c r="M1181" s="38"/>
      <c r="N1181" s="38"/>
      <c r="O1181" s="38"/>
      <c r="P1181" s="38"/>
      <c r="Q1181" s="38"/>
      <c r="R1181" s="37"/>
    </row>
    <row r="1182" spans="1:18" ht="12.75">
      <c r="A1182" s="16"/>
      <c r="E1182" s="37"/>
      <c r="F1182" s="38"/>
      <c r="G1182" s="38"/>
      <c r="H1182" s="38"/>
      <c r="I1182" s="37"/>
      <c r="J1182" s="38"/>
      <c r="K1182" s="38"/>
      <c r="L1182" s="38"/>
      <c r="M1182" s="38"/>
      <c r="N1182" s="38"/>
      <c r="O1182" s="38"/>
      <c r="P1182" s="38"/>
      <c r="Q1182" s="38"/>
      <c r="R1182" s="37"/>
    </row>
    <row r="1183" spans="1:18" ht="12.75">
      <c r="A1183" s="16"/>
      <c r="E1183" s="37"/>
      <c r="F1183" s="38"/>
      <c r="G1183" s="38"/>
      <c r="H1183" s="38"/>
      <c r="I1183" s="37"/>
      <c r="J1183" s="38"/>
      <c r="K1183" s="38"/>
      <c r="L1183" s="38"/>
      <c r="M1183" s="38"/>
      <c r="N1183" s="38"/>
      <c r="O1183" s="38"/>
      <c r="P1183" s="38"/>
      <c r="Q1183" s="38"/>
      <c r="R1183" s="37"/>
    </row>
    <row r="1184" spans="1:18" ht="12.75">
      <c r="A1184" s="16"/>
      <c r="E1184" s="37"/>
      <c r="F1184" s="38"/>
      <c r="G1184" s="38"/>
      <c r="H1184" s="38"/>
      <c r="I1184" s="37"/>
      <c r="J1184" s="38"/>
      <c r="K1184" s="38"/>
      <c r="L1184" s="38"/>
      <c r="M1184" s="38"/>
      <c r="N1184" s="38"/>
      <c r="O1184" s="38"/>
      <c r="P1184" s="38"/>
      <c r="Q1184" s="38"/>
      <c r="R1184" s="37"/>
    </row>
    <row r="1185" spans="1:18" ht="12.75">
      <c r="A1185" s="16"/>
      <c r="E1185" s="37"/>
      <c r="F1185" s="38"/>
      <c r="G1185" s="38"/>
      <c r="H1185" s="38"/>
      <c r="I1185" s="37"/>
      <c r="J1185" s="38"/>
      <c r="K1185" s="38"/>
      <c r="L1185" s="38"/>
      <c r="M1185" s="38"/>
      <c r="N1185" s="38"/>
      <c r="O1185" s="38"/>
      <c r="P1185" s="38"/>
      <c r="Q1185" s="38"/>
      <c r="R1185" s="37"/>
    </row>
    <row r="1186" spans="1:18" ht="12.75">
      <c r="A1186" s="16"/>
      <c r="E1186" s="37"/>
      <c r="F1186" s="38"/>
      <c r="G1186" s="38"/>
      <c r="H1186" s="38"/>
      <c r="I1186" s="37"/>
      <c r="J1186" s="38"/>
      <c r="K1186" s="38"/>
      <c r="L1186" s="38"/>
      <c r="M1186" s="38"/>
      <c r="N1186" s="38"/>
      <c r="O1186" s="38"/>
      <c r="P1186" s="38"/>
      <c r="Q1186" s="38"/>
      <c r="R1186" s="37"/>
    </row>
    <row r="1187" spans="1:18" ht="12.75">
      <c r="A1187" s="16"/>
      <c r="E1187" s="37"/>
      <c r="F1187" s="38"/>
      <c r="G1187" s="38"/>
      <c r="H1187" s="38"/>
      <c r="I1187" s="37"/>
      <c r="J1187" s="38"/>
      <c r="K1187" s="38"/>
      <c r="L1187" s="38"/>
      <c r="M1187" s="38"/>
      <c r="N1187" s="38"/>
      <c r="O1187" s="38"/>
      <c r="P1187" s="38"/>
      <c r="Q1187" s="38"/>
      <c r="R1187" s="37"/>
    </row>
    <row r="1188" spans="1:18" ht="12.75">
      <c r="A1188" s="16"/>
      <c r="E1188" s="37"/>
      <c r="F1188" s="38"/>
      <c r="G1188" s="38"/>
      <c r="H1188" s="38"/>
      <c r="I1188" s="37"/>
      <c r="J1188" s="38"/>
      <c r="K1188" s="38"/>
      <c r="L1188" s="38"/>
      <c r="M1188" s="38"/>
      <c r="N1188" s="38"/>
      <c r="O1188" s="38"/>
      <c r="P1188" s="38"/>
      <c r="Q1188" s="38"/>
      <c r="R1188" s="37"/>
    </row>
    <row r="1189" spans="1:18" ht="12.75">
      <c r="A1189" s="16"/>
      <c r="E1189" s="37"/>
      <c r="F1189" s="38"/>
      <c r="G1189" s="38"/>
      <c r="H1189" s="38"/>
      <c r="I1189" s="37"/>
      <c r="J1189" s="38"/>
      <c r="K1189" s="38"/>
      <c r="L1189" s="38"/>
      <c r="M1189" s="38"/>
      <c r="N1189" s="38"/>
      <c r="O1189" s="38"/>
      <c r="P1189" s="38"/>
      <c r="Q1189" s="38"/>
      <c r="R1189" s="37"/>
    </row>
    <row r="1190" spans="1:18" ht="12.75">
      <c r="A1190" s="16"/>
      <c r="E1190" s="37"/>
      <c r="F1190" s="38"/>
      <c r="G1190" s="38"/>
      <c r="H1190" s="38"/>
      <c r="I1190" s="37"/>
      <c r="J1190" s="38"/>
      <c r="K1190" s="38"/>
      <c r="L1190" s="38"/>
      <c r="M1190" s="38"/>
      <c r="N1190" s="38"/>
      <c r="O1190" s="38"/>
      <c r="P1190" s="38"/>
      <c r="Q1190" s="38"/>
      <c r="R1190" s="37"/>
    </row>
    <row r="1191" spans="1:18" ht="12.75">
      <c r="A1191" s="16"/>
      <c r="E1191" s="37"/>
      <c r="F1191" s="38"/>
      <c r="G1191" s="38"/>
      <c r="H1191" s="38"/>
      <c r="I1191" s="37"/>
      <c r="J1191" s="38"/>
      <c r="K1191" s="38"/>
      <c r="L1191" s="38"/>
      <c r="M1191" s="38"/>
      <c r="N1191" s="38"/>
      <c r="O1191" s="38"/>
      <c r="P1191" s="38"/>
      <c r="Q1191" s="38"/>
      <c r="R1191" s="37"/>
    </row>
    <row r="1192" spans="1:18" ht="12.75">
      <c r="A1192" s="16"/>
      <c r="E1192" s="37"/>
      <c r="F1192" s="38"/>
      <c r="G1192" s="38"/>
      <c r="H1192" s="38"/>
      <c r="I1192" s="37"/>
      <c r="J1192" s="38"/>
      <c r="K1192" s="38"/>
      <c r="L1192" s="38"/>
      <c r="M1192" s="38"/>
      <c r="N1192" s="38"/>
      <c r="O1192" s="38"/>
      <c r="P1192" s="38"/>
      <c r="Q1192" s="38"/>
      <c r="R1192" s="37"/>
    </row>
    <row r="1193" spans="1:18" ht="12.75">
      <c r="A1193" s="16"/>
      <c r="E1193" s="37"/>
      <c r="F1193" s="38"/>
      <c r="G1193" s="38"/>
      <c r="H1193" s="38"/>
      <c r="I1193" s="37"/>
      <c r="J1193" s="38"/>
      <c r="K1193" s="38"/>
      <c r="L1193" s="38"/>
      <c r="M1193" s="38"/>
      <c r="N1193" s="38"/>
      <c r="O1193" s="38"/>
      <c r="P1193" s="38"/>
      <c r="Q1193" s="38"/>
      <c r="R1193" s="37"/>
    </row>
    <row r="1194" spans="1:18" ht="12.75">
      <c r="A1194" s="16"/>
      <c r="E1194" s="37"/>
      <c r="F1194" s="38"/>
      <c r="G1194" s="38"/>
      <c r="H1194" s="38"/>
      <c r="I1194" s="37"/>
      <c r="J1194" s="38"/>
      <c r="K1194" s="38"/>
      <c r="L1194" s="38"/>
      <c r="M1194" s="38"/>
      <c r="N1194" s="38"/>
      <c r="O1194" s="38"/>
      <c r="P1194" s="38"/>
      <c r="Q1194" s="38"/>
      <c r="R1194" s="37"/>
    </row>
    <row r="1195" spans="1:18" ht="12.75">
      <c r="A1195" s="16"/>
      <c r="E1195" s="37"/>
      <c r="F1195" s="38"/>
      <c r="G1195" s="38"/>
      <c r="H1195" s="38"/>
      <c r="I1195" s="37"/>
      <c r="J1195" s="38"/>
      <c r="K1195" s="38"/>
      <c r="L1195" s="38"/>
      <c r="M1195" s="38"/>
      <c r="N1195" s="38"/>
      <c r="O1195" s="38"/>
      <c r="P1195" s="38"/>
      <c r="Q1195" s="38"/>
      <c r="R1195" s="37"/>
    </row>
    <row r="1196" spans="1:18" ht="12.75">
      <c r="A1196" s="16"/>
      <c r="E1196" s="37"/>
      <c r="F1196" s="38"/>
      <c r="G1196" s="38"/>
      <c r="H1196" s="38"/>
      <c r="I1196" s="37"/>
      <c r="J1196" s="38"/>
      <c r="K1196" s="38"/>
      <c r="L1196" s="38"/>
      <c r="M1196" s="38"/>
      <c r="N1196" s="38"/>
      <c r="O1196" s="38"/>
      <c r="P1196" s="38"/>
      <c r="Q1196" s="38"/>
      <c r="R1196" s="37"/>
    </row>
    <row r="1197" spans="1:18" ht="12.75">
      <c r="A1197" s="16"/>
      <c r="E1197" s="37"/>
      <c r="F1197" s="38"/>
      <c r="G1197" s="38"/>
      <c r="H1197" s="38"/>
      <c r="I1197" s="37"/>
      <c r="J1197" s="38"/>
      <c r="K1197" s="38"/>
      <c r="L1197" s="38"/>
      <c r="M1197" s="38"/>
      <c r="N1197" s="38"/>
      <c r="O1197" s="38"/>
      <c r="P1197" s="38"/>
      <c r="Q1197" s="38"/>
      <c r="R1197" s="37"/>
    </row>
    <row r="1198" spans="1:18" ht="12.75">
      <c r="A1198" s="16"/>
      <c r="E1198" s="37"/>
      <c r="F1198" s="38"/>
      <c r="G1198" s="38"/>
      <c r="H1198" s="38"/>
      <c r="I1198" s="37"/>
      <c r="J1198" s="38"/>
      <c r="K1198" s="38"/>
      <c r="L1198" s="38"/>
      <c r="M1198" s="38"/>
      <c r="N1198" s="38"/>
      <c r="O1198" s="38"/>
      <c r="P1198" s="38"/>
      <c r="Q1198" s="38"/>
      <c r="R1198" s="37"/>
    </row>
    <row r="1199" spans="1:18" ht="12.75">
      <c r="A1199" s="16"/>
      <c r="E1199" s="37"/>
      <c r="F1199" s="38"/>
      <c r="G1199" s="38"/>
      <c r="H1199" s="38"/>
      <c r="I1199" s="37"/>
      <c r="J1199" s="38"/>
      <c r="K1199" s="38"/>
      <c r="L1199" s="38"/>
      <c r="M1199" s="38"/>
      <c r="N1199" s="38"/>
      <c r="O1199" s="38"/>
      <c r="P1199" s="38"/>
      <c r="Q1199" s="38"/>
      <c r="R1199" s="37"/>
    </row>
    <row r="1200" spans="1:18" ht="12.75">
      <c r="A1200" s="16"/>
      <c r="E1200" s="37"/>
      <c r="F1200" s="38"/>
      <c r="G1200" s="38"/>
      <c r="H1200" s="38"/>
      <c r="I1200" s="37"/>
      <c r="J1200" s="38"/>
      <c r="K1200" s="38"/>
      <c r="L1200" s="38"/>
      <c r="M1200" s="38"/>
      <c r="N1200" s="38"/>
      <c r="O1200" s="38"/>
      <c r="P1200" s="38"/>
      <c r="Q1200" s="38"/>
      <c r="R1200" s="37"/>
    </row>
    <row r="1201" spans="1:18" ht="12.75">
      <c r="A1201" s="16"/>
      <c r="E1201" s="37"/>
      <c r="F1201" s="38"/>
      <c r="G1201" s="38"/>
      <c r="H1201" s="38"/>
      <c r="I1201" s="37"/>
      <c r="J1201" s="38"/>
      <c r="K1201" s="38"/>
      <c r="L1201" s="38"/>
      <c r="M1201" s="38"/>
      <c r="N1201" s="38"/>
      <c r="O1201" s="38"/>
      <c r="P1201" s="38"/>
      <c r="Q1201" s="38"/>
      <c r="R1201" s="37"/>
    </row>
    <row r="1202" spans="1:18" ht="12.75">
      <c r="A1202" s="16"/>
      <c r="E1202" s="37"/>
      <c r="F1202" s="38"/>
      <c r="G1202" s="38"/>
      <c r="H1202" s="38"/>
      <c r="I1202" s="37"/>
      <c r="J1202" s="38"/>
      <c r="K1202" s="38"/>
      <c r="L1202" s="38"/>
      <c r="M1202" s="38"/>
      <c r="N1202" s="38"/>
      <c r="O1202" s="38"/>
      <c r="P1202" s="38"/>
      <c r="Q1202" s="38"/>
      <c r="R1202" s="37"/>
    </row>
    <row r="1203" spans="1:18" ht="12.75">
      <c r="A1203" s="16"/>
      <c r="E1203" s="37"/>
      <c r="F1203" s="38"/>
      <c r="G1203" s="38"/>
      <c r="H1203" s="38"/>
      <c r="I1203" s="37"/>
      <c r="J1203" s="38"/>
      <c r="K1203" s="38"/>
      <c r="L1203" s="38"/>
      <c r="M1203" s="38"/>
      <c r="N1203" s="38"/>
      <c r="O1203" s="38"/>
      <c r="P1203" s="38"/>
      <c r="Q1203" s="38"/>
      <c r="R1203" s="37"/>
    </row>
    <row r="1204" spans="1:18" ht="12.75">
      <c r="A1204" s="16"/>
      <c r="E1204" s="37"/>
      <c r="F1204" s="38"/>
      <c r="G1204" s="38"/>
      <c r="H1204" s="38"/>
      <c r="I1204" s="37"/>
      <c r="J1204" s="38"/>
      <c r="K1204" s="38"/>
      <c r="L1204" s="38"/>
      <c r="M1204" s="38"/>
      <c r="N1204" s="38"/>
      <c r="O1204" s="38"/>
      <c r="P1204" s="38"/>
      <c r="Q1204" s="38"/>
      <c r="R1204" s="37"/>
    </row>
    <row r="1205" spans="1:18" ht="12.75">
      <c r="A1205" s="16"/>
      <c r="E1205" s="37"/>
      <c r="F1205" s="38"/>
      <c r="G1205" s="38"/>
      <c r="H1205" s="38"/>
      <c r="I1205" s="37"/>
      <c r="J1205" s="38"/>
      <c r="K1205" s="38"/>
      <c r="L1205" s="38"/>
      <c r="M1205" s="38"/>
      <c r="N1205" s="38"/>
      <c r="O1205" s="38"/>
      <c r="P1205" s="38"/>
      <c r="Q1205" s="38"/>
      <c r="R1205" s="37"/>
    </row>
    <row r="1206" spans="1:18" ht="12.75">
      <c r="A1206" s="16"/>
      <c r="E1206" s="37"/>
      <c r="F1206" s="38"/>
      <c r="G1206" s="38"/>
      <c r="H1206" s="38"/>
      <c r="I1206" s="37"/>
      <c r="J1206" s="38"/>
      <c r="K1206" s="38"/>
      <c r="L1206" s="38"/>
      <c r="M1206" s="38"/>
      <c r="N1206" s="38"/>
      <c r="O1206" s="38"/>
      <c r="P1206" s="38"/>
      <c r="Q1206" s="38"/>
      <c r="R1206" s="37"/>
    </row>
    <row r="1207" spans="1:18" ht="12.75">
      <c r="A1207" s="16"/>
      <c r="E1207" s="37"/>
      <c r="F1207" s="38"/>
      <c r="G1207" s="38"/>
      <c r="H1207" s="38"/>
      <c r="I1207" s="37"/>
      <c r="J1207" s="38"/>
      <c r="K1207" s="38"/>
      <c r="L1207" s="38"/>
      <c r="M1207" s="38"/>
      <c r="N1207" s="38"/>
      <c r="O1207" s="38"/>
      <c r="P1207" s="38"/>
      <c r="Q1207" s="38"/>
      <c r="R1207" s="37"/>
    </row>
    <row r="1208" spans="1:18" ht="12.75">
      <c r="A1208" s="16"/>
      <c r="E1208" s="37"/>
      <c r="F1208" s="38"/>
      <c r="G1208" s="38"/>
      <c r="H1208" s="38"/>
      <c r="I1208" s="37"/>
      <c r="J1208" s="38"/>
      <c r="K1208" s="38"/>
      <c r="L1208" s="38"/>
      <c r="M1208" s="38"/>
      <c r="N1208" s="38"/>
      <c r="O1208" s="38"/>
      <c r="P1208" s="38"/>
      <c r="Q1208" s="38"/>
      <c r="R1208" s="37"/>
    </row>
    <row r="1209" spans="1:18" ht="12.75">
      <c r="A1209" s="16"/>
      <c r="E1209" s="37"/>
      <c r="F1209" s="38"/>
      <c r="G1209" s="38"/>
      <c r="H1209" s="38"/>
      <c r="I1209" s="37"/>
      <c r="J1209" s="38"/>
      <c r="K1209" s="38"/>
      <c r="L1209" s="38"/>
      <c r="M1209" s="38"/>
      <c r="N1209" s="38"/>
      <c r="O1209" s="38"/>
      <c r="P1209" s="38"/>
      <c r="Q1209" s="38"/>
      <c r="R1209" s="37"/>
    </row>
    <row r="1210" spans="1:18" ht="12.75">
      <c r="A1210" s="16"/>
      <c r="E1210" s="37"/>
      <c r="F1210" s="38"/>
      <c r="G1210" s="38"/>
      <c r="H1210" s="38"/>
      <c r="I1210" s="37"/>
      <c r="J1210" s="38"/>
      <c r="K1210" s="38"/>
      <c r="L1210" s="38"/>
      <c r="M1210" s="38"/>
      <c r="N1210" s="38"/>
      <c r="O1210" s="38"/>
      <c r="P1210" s="38"/>
      <c r="Q1210" s="38"/>
      <c r="R1210" s="37"/>
    </row>
    <row r="1211" spans="1:18" ht="12.75">
      <c r="A1211" s="16"/>
      <c r="E1211" s="37"/>
      <c r="F1211" s="38"/>
      <c r="G1211" s="38"/>
      <c r="H1211" s="38"/>
      <c r="I1211" s="37"/>
      <c r="J1211" s="38"/>
      <c r="K1211" s="38"/>
      <c r="L1211" s="38"/>
      <c r="M1211" s="38"/>
      <c r="N1211" s="38"/>
      <c r="O1211" s="38"/>
      <c r="P1211" s="38"/>
      <c r="Q1211" s="38"/>
      <c r="R1211" s="37"/>
    </row>
    <row r="1212" spans="1:18" ht="12.75">
      <c r="A1212" s="16"/>
      <c r="E1212" s="37"/>
      <c r="F1212" s="38"/>
      <c r="G1212" s="38"/>
      <c r="H1212" s="38"/>
      <c r="I1212" s="37"/>
      <c r="J1212" s="38"/>
      <c r="K1212" s="38"/>
      <c r="L1212" s="38"/>
      <c r="M1212" s="38"/>
      <c r="N1212" s="38"/>
      <c r="O1212" s="38"/>
      <c r="P1212" s="38"/>
      <c r="Q1212" s="38"/>
      <c r="R1212" s="37"/>
    </row>
    <row r="1213" spans="1:18" ht="12.75">
      <c r="A1213" s="16"/>
      <c r="E1213" s="37"/>
      <c r="F1213" s="38"/>
      <c r="G1213" s="38"/>
      <c r="H1213" s="38"/>
      <c r="I1213" s="37"/>
      <c r="J1213" s="38"/>
      <c r="K1213" s="38"/>
      <c r="L1213" s="38"/>
      <c r="M1213" s="38"/>
      <c r="N1213" s="38"/>
      <c r="O1213" s="38"/>
      <c r="P1213" s="38"/>
      <c r="Q1213" s="38"/>
      <c r="R1213" s="37"/>
    </row>
    <row r="1214" spans="1:18" ht="12.75">
      <c r="A1214" s="16"/>
      <c r="E1214" s="37"/>
      <c r="F1214" s="38"/>
      <c r="G1214" s="38"/>
      <c r="H1214" s="38"/>
      <c r="I1214" s="37"/>
      <c r="J1214" s="38"/>
      <c r="K1214" s="38"/>
      <c r="L1214" s="38"/>
      <c r="M1214" s="38"/>
      <c r="N1214" s="38"/>
      <c r="O1214" s="38"/>
      <c r="P1214" s="38"/>
      <c r="Q1214" s="38"/>
      <c r="R1214" s="37"/>
    </row>
    <row r="1215" spans="1:18" ht="12.75">
      <c r="A1215" s="16"/>
      <c r="E1215" s="37"/>
      <c r="F1215" s="38"/>
      <c r="G1215" s="38"/>
      <c r="H1215" s="38"/>
      <c r="I1215" s="37"/>
      <c r="J1215" s="38"/>
      <c r="K1215" s="38"/>
      <c r="L1215" s="38"/>
      <c r="M1215" s="38"/>
      <c r="N1215" s="38"/>
      <c r="O1215" s="38"/>
      <c r="P1215" s="38"/>
      <c r="Q1215" s="38"/>
      <c r="R1215" s="37"/>
    </row>
    <row r="1216" spans="1:18" ht="12.75">
      <c r="A1216" s="16"/>
      <c r="E1216" s="37"/>
      <c r="F1216" s="38"/>
      <c r="G1216" s="38"/>
      <c r="H1216" s="38"/>
      <c r="I1216" s="37"/>
      <c r="J1216" s="38"/>
      <c r="K1216" s="38"/>
      <c r="L1216" s="38"/>
      <c r="M1216" s="38"/>
      <c r="N1216" s="38"/>
      <c r="O1216" s="38"/>
      <c r="P1216" s="38"/>
      <c r="Q1216" s="38"/>
      <c r="R1216" s="37"/>
    </row>
    <row r="1217" spans="1:18" ht="12.75">
      <c r="A1217" s="16"/>
      <c r="E1217" s="37"/>
      <c r="F1217" s="38"/>
      <c r="G1217" s="38"/>
      <c r="H1217" s="38"/>
      <c r="I1217" s="37"/>
      <c r="J1217" s="38"/>
      <c r="K1217" s="38"/>
      <c r="L1217" s="38"/>
      <c r="M1217" s="38"/>
      <c r="N1217" s="38"/>
      <c r="O1217" s="38"/>
      <c r="P1217" s="38"/>
      <c r="Q1217" s="38"/>
      <c r="R1217" s="37"/>
    </row>
    <row r="1218" spans="1:18" ht="12.75">
      <c r="A1218" s="16"/>
      <c r="E1218" s="37"/>
      <c r="F1218" s="38"/>
      <c r="G1218" s="38"/>
      <c r="H1218" s="38"/>
      <c r="I1218" s="37"/>
      <c r="J1218" s="38"/>
      <c r="K1218" s="38"/>
      <c r="L1218" s="38"/>
      <c r="M1218" s="38"/>
      <c r="N1218" s="38"/>
      <c r="O1218" s="38"/>
      <c r="P1218" s="38"/>
      <c r="Q1218" s="38"/>
      <c r="R1218" s="37"/>
    </row>
    <row r="1219" spans="1:18" ht="12.75">
      <c r="A1219" s="16"/>
      <c r="E1219" s="37"/>
      <c r="F1219" s="38"/>
      <c r="G1219" s="38"/>
      <c r="H1219" s="38"/>
      <c r="I1219" s="37"/>
      <c r="J1219" s="38"/>
      <c r="K1219" s="38"/>
      <c r="L1219" s="38"/>
      <c r="M1219" s="38"/>
      <c r="N1219" s="38"/>
      <c r="O1219" s="38"/>
      <c r="P1219" s="38"/>
      <c r="Q1219" s="38"/>
      <c r="R1219" s="37"/>
    </row>
    <row r="1220" spans="1:18" ht="12.75">
      <c r="A1220" s="16"/>
      <c r="E1220" s="37"/>
      <c r="F1220" s="38"/>
      <c r="G1220" s="38"/>
      <c r="H1220" s="38"/>
      <c r="I1220" s="37"/>
      <c r="J1220" s="38"/>
      <c r="K1220" s="38"/>
      <c r="L1220" s="38"/>
      <c r="M1220" s="38"/>
      <c r="N1220" s="38"/>
      <c r="O1220" s="38"/>
      <c r="P1220" s="38"/>
      <c r="Q1220" s="38"/>
      <c r="R1220" s="37"/>
    </row>
    <row r="1221" spans="1:18" ht="12.75">
      <c r="A1221" s="16"/>
      <c r="E1221" s="37"/>
      <c r="F1221" s="38"/>
      <c r="G1221" s="38"/>
      <c r="H1221" s="38"/>
      <c r="I1221" s="37"/>
      <c r="J1221" s="38"/>
      <c r="K1221" s="38"/>
      <c r="L1221" s="38"/>
      <c r="M1221" s="38"/>
      <c r="N1221" s="38"/>
      <c r="O1221" s="38"/>
      <c r="P1221" s="38"/>
      <c r="Q1221" s="38"/>
      <c r="R1221" s="37"/>
    </row>
    <row r="1222" spans="1:18" ht="12.75">
      <c r="A1222" s="16"/>
      <c r="E1222" s="37"/>
      <c r="F1222" s="38"/>
      <c r="G1222" s="38"/>
      <c r="H1222" s="38"/>
      <c r="I1222" s="37"/>
      <c r="J1222" s="38"/>
      <c r="K1222" s="38"/>
      <c r="L1222" s="38"/>
      <c r="M1222" s="38"/>
      <c r="N1222" s="38"/>
      <c r="O1222" s="38"/>
      <c r="P1222" s="38"/>
      <c r="Q1222" s="38"/>
      <c r="R1222" s="37"/>
    </row>
    <row r="1223" spans="1:18" ht="12.75">
      <c r="A1223" s="16"/>
      <c r="E1223" s="37"/>
      <c r="F1223" s="38"/>
      <c r="G1223" s="38"/>
      <c r="H1223" s="38"/>
      <c r="I1223" s="37"/>
      <c r="J1223" s="38"/>
      <c r="K1223" s="38"/>
      <c r="L1223" s="38"/>
      <c r="M1223" s="38"/>
      <c r="N1223" s="38"/>
      <c r="O1223" s="38"/>
      <c r="P1223" s="38"/>
      <c r="Q1223" s="38"/>
      <c r="R1223" s="37"/>
    </row>
    <row r="1224" spans="1:18" ht="12.75">
      <c r="A1224" s="16"/>
      <c r="E1224" s="37"/>
      <c r="F1224" s="38"/>
      <c r="G1224" s="38"/>
      <c r="H1224" s="38"/>
      <c r="I1224" s="37"/>
      <c r="J1224" s="38"/>
      <c r="K1224" s="38"/>
      <c r="L1224" s="38"/>
      <c r="M1224" s="38"/>
      <c r="N1224" s="38"/>
      <c r="O1224" s="38"/>
      <c r="P1224" s="38"/>
      <c r="Q1224" s="38"/>
      <c r="R1224" s="37"/>
    </row>
    <row r="1225" spans="1:18" ht="12.75">
      <c r="A1225" s="16"/>
      <c r="E1225" s="37"/>
      <c r="F1225" s="38"/>
      <c r="G1225" s="38"/>
      <c r="H1225" s="38"/>
      <c r="I1225" s="37"/>
      <c r="J1225" s="38"/>
      <c r="K1225" s="38"/>
      <c r="L1225" s="38"/>
      <c r="M1225" s="38"/>
      <c r="N1225" s="38"/>
      <c r="O1225" s="38"/>
      <c r="P1225" s="38"/>
      <c r="Q1225" s="38"/>
      <c r="R1225" s="37"/>
    </row>
    <row r="1226" spans="1:18" ht="12.75">
      <c r="A1226" s="16"/>
      <c r="E1226" s="37"/>
      <c r="F1226" s="38"/>
      <c r="G1226" s="38"/>
      <c r="H1226" s="38"/>
      <c r="I1226" s="37"/>
      <c r="J1226" s="38"/>
      <c r="K1226" s="38"/>
      <c r="L1226" s="38"/>
      <c r="M1226" s="38"/>
      <c r="N1226" s="38"/>
      <c r="O1226" s="38"/>
      <c r="P1226" s="38"/>
      <c r="Q1226" s="38"/>
      <c r="R1226" s="37"/>
    </row>
    <row r="1227" spans="1:18" ht="12.75">
      <c r="A1227" s="16"/>
      <c r="E1227" s="37"/>
      <c r="F1227" s="38"/>
      <c r="G1227" s="38"/>
      <c r="H1227" s="38"/>
      <c r="I1227" s="37"/>
      <c r="J1227" s="38"/>
      <c r="K1227" s="38"/>
      <c r="L1227" s="38"/>
      <c r="M1227" s="38"/>
      <c r="N1227" s="38"/>
      <c r="O1227" s="38"/>
      <c r="P1227" s="38"/>
      <c r="Q1227" s="38"/>
      <c r="R1227" s="37"/>
    </row>
    <row r="1228" spans="1:18" ht="12.75">
      <c r="A1228" s="16"/>
      <c r="E1228" s="37"/>
      <c r="F1228" s="38"/>
      <c r="G1228" s="38"/>
      <c r="H1228" s="38"/>
      <c r="I1228" s="37"/>
      <c r="J1228" s="38"/>
      <c r="K1228" s="38"/>
      <c r="L1228" s="38"/>
      <c r="M1228" s="38"/>
      <c r="N1228" s="38"/>
      <c r="O1228" s="38"/>
      <c r="P1228" s="38"/>
      <c r="Q1228" s="38"/>
      <c r="R1228" s="37"/>
    </row>
    <row r="1229" spans="1:18" ht="12.75">
      <c r="A1229" s="16"/>
      <c r="E1229" s="37"/>
      <c r="F1229" s="38"/>
      <c r="G1229" s="38"/>
      <c r="H1229" s="38"/>
      <c r="I1229" s="37"/>
      <c r="J1229" s="38"/>
      <c r="K1229" s="38"/>
      <c r="L1229" s="38"/>
      <c r="M1229" s="38"/>
      <c r="N1229" s="38"/>
      <c r="O1229" s="38"/>
      <c r="P1229" s="38"/>
      <c r="Q1229" s="38"/>
      <c r="R1229" s="37"/>
    </row>
    <row r="1230" spans="1:18" ht="12.75">
      <c r="A1230" s="16"/>
      <c r="E1230" s="37"/>
      <c r="F1230" s="38"/>
      <c r="G1230" s="38"/>
      <c r="H1230" s="38"/>
      <c r="I1230" s="37"/>
      <c r="J1230" s="38"/>
      <c r="K1230" s="38"/>
      <c r="L1230" s="38"/>
      <c r="M1230" s="38"/>
      <c r="N1230" s="38"/>
      <c r="O1230" s="38"/>
      <c r="P1230" s="38"/>
      <c r="Q1230" s="38"/>
      <c r="R1230" s="37"/>
    </row>
    <row r="1231" spans="1:18" ht="12.75">
      <c r="A1231" s="16"/>
      <c r="E1231" s="37"/>
      <c r="F1231" s="38"/>
      <c r="G1231" s="38"/>
      <c r="H1231" s="38"/>
      <c r="I1231" s="37"/>
      <c r="J1231" s="38"/>
      <c r="K1231" s="38"/>
      <c r="L1231" s="38"/>
      <c r="M1231" s="38"/>
      <c r="N1231" s="38"/>
      <c r="O1231" s="38"/>
      <c r="P1231" s="38"/>
      <c r="Q1231" s="38"/>
      <c r="R1231" s="37"/>
    </row>
    <row r="1232" spans="1:18" ht="12.75">
      <c r="A1232" s="16"/>
      <c r="E1232" s="37"/>
      <c r="F1232" s="38"/>
      <c r="G1232" s="38"/>
      <c r="H1232" s="38"/>
      <c r="I1232" s="37"/>
      <c r="J1232" s="38"/>
      <c r="K1232" s="38"/>
      <c r="L1232" s="38"/>
      <c r="M1232" s="38"/>
      <c r="N1232" s="38"/>
      <c r="O1232" s="38"/>
      <c r="P1232" s="38"/>
      <c r="Q1232" s="38"/>
      <c r="R1232" s="37"/>
    </row>
    <row r="1233" spans="1:18" ht="12.75">
      <c r="A1233" s="16"/>
      <c r="E1233" s="37"/>
      <c r="F1233" s="38"/>
      <c r="G1233" s="38"/>
      <c r="H1233" s="38"/>
      <c r="I1233" s="37"/>
      <c r="J1233" s="38"/>
      <c r="K1233" s="38"/>
      <c r="L1233" s="38"/>
      <c r="M1233" s="38"/>
      <c r="N1233" s="38"/>
      <c r="O1233" s="38"/>
      <c r="P1233" s="38"/>
      <c r="Q1233" s="38"/>
      <c r="R1233" s="37"/>
    </row>
    <row r="1234" spans="1:18" ht="12.75">
      <c r="A1234" s="16"/>
      <c r="E1234" s="37"/>
      <c r="F1234" s="38"/>
      <c r="G1234" s="38"/>
      <c r="H1234" s="38"/>
      <c r="I1234" s="37"/>
      <c r="J1234" s="38"/>
      <c r="K1234" s="38"/>
      <c r="L1234" s="38"/>
      <c r="M1234" s="38"/>
      <c r="N1234" s="38"/>
      <c r="O1234" s="38"/>
      <c r="P1234" s="38"/>
      <c r="Q1234" s="38"/>
      <c r="R1234" s="37"/>
    </row>
    <row r="1235" spans="1:18" ht="12.75">
      <c r="A1235" s="16"/>
      <c r="E1235" s="37"/>
      <c r="F1235" s="38"/>
      <c r="G1235" s="38"/>
      <c r="H1235" s="38"/>
      <c r="I1235" s="37"/>
      <c r="J1235" s="38"/>
      <c r="K1235" s="38"/>
      <c r="L1235" s="38"/>
      <c r="M1235" s="38"/>
      <c r="N1235" s="38"/>
      <c r="O1235" s="38"/>
      <c r="P1235" s="38"/>
      <c r="Q1235" s="38"/>
      <c r="R1235" s="37"/>
    </row>
    <row r="1236" spans="1:18" ht="12.75">
      <c r="A1236" s="16"/>
      <c r="E1236" s="37"/>
      <c r="F1236" s="38"/>
      <c r="G1236" s="38"/>
      <c r="H1236" s="38"/>
      <c r="I1236" s="37"/>
      <c r="J1236" s="38"/>
      <c r="K1236" s="38"/>
      <c r="L1236" s="38"/>
      <c r="M1236" s="38"/>
      <c r="N1236" s="38"/>
      <c r="O1236" s="38"/>
      <c r="P1236" s="38"/>
      <c r="Q1236" s="38"/>
      <c r="R1236" s="37"/>
    </row>
    <row r="1237" spans="1:18" ht="12.75">
      <c r="A1237" s="16"/>
      <c r="E1237" s="37"/>
      <c r="F1237" s="38"/>
      <c r="G1237" s="38"/>
      <c r="H1237" s="38"/>
      <c r="I1237" s="37"/>
      <c r="J1237" s="38"/>
      <c r="K1237" s="38"/>
      <c r="L1237" s="38"/>
      <c r="M1237" s="38"/>
      <c r="N1237" s="38"/>
      <c r="O1237" s="38"/>
      <c r="P1237" s="38"/>
      <c r="Q1237" s="38"/>
      <c r="R1237" s="37"/>
    </row>
    <row r="1238" spans="1:18" ht="12.75">
      <c r="A1238" s="16"/>
      <c r="E1238" s="37"/>
      <c r="F1238" s="38"/>
      <c r="G1238" s="38"/>
      <c r="H1238" s="38"/>
      <c r="I1238" s="37"/>
      <c r="J1238" s="38"/>
      <c r="K1238" s="38"/>
      <c r="L1238" s="38"/>
      <c r="M1238" s="38"/>
      <c r="N1238" s="38"/>
      <c r="O1238" s="38"/>
      <c r="P1238" s="38"/>
      <c r="Q1238" s="38"/>
      <c r="R1238" s="37"/>
    </row>
    <row r="1239" spans="1:18" ht="12.75">
      <c r="A1239" s="16"/>
      <c r="E1239" s="37"/>
      <c r="F1239" s="38"/>
      <c r="G1239" s="38"/>
      <c r="H1239" s="38"/>
      <c r="I1239" s="37"/>
      <c r="J1239" s="38"/>
      <c r="K1239" s="38"/>
      <c r="L1239" s="38"/>
      <c r="M1239" s="38"/>
      <c r="N1239" s="38"/>
      <c r="O1239" s="38"/>
      <c r="P1239" s="38"/>
      <c r="Q1239" s="38"/>
      <c r="R1239" s="37"/>
    </row>
    <row r="1240" spans="1:18" ht="12.75">
      <c r="A1240" s="16"/>
      <c r="E1240" s="37"/>
      <c r="F1240" s="38"/>
      <c r="G1240" s="38"/>
      <c r="H1240" s="38"/>
      <c r="I1240" s="37"/>
      <c r="J1240" s="38"/>
      <c r="K1240" s="38"/>
      <c r="L1240" s="38"/>
      <c r="M1240" s="38"/>
      <c r="N1240" s="38"/>
      <c r="O1240" s="38"/>
      <c r="P1240" s="38"/>
      <c r="Q1240" s="38"/>
      <c r="R1240" s="37"/>
    </row>
    <row r="1241" spans="1:18" ht="12.75">
      <c r="A1241" s="16"/>
      <c r="E1241" s="37"/>
      <c r="F1241" s="38"/>
      <c r="G1241" s="38"/>
      <c r="H1241" s="38"/>
      <c r="I1241" s="37"/>
      <c r="J1241" s="38"/>
      <c r="K1241" s="38"/>
      <c r="L1241" s="38"/>
      <c r="M1241" s="38"/>
      <c r="N1241" s="38"/>
      <c r="O1241" s="38"/>
      <c r="P1241" s="38"/>
      <c r="Q1241" s="38"/>
      <c r="R1241" s="37"/>
    </row>
    <row r="1242" spans="1:18" ht="12.75">
      <c r="A1242" s="16"/>
      <c r="E1242" s="37"/>
      <c r="F1242" s="38"/>
      <c r="G1242" s="38"/>
      <c r="H1242" s="38"/>
      <c r="I1242" s="37"/>
      <c r="J1242" s="38"/>
      <c r="K1242" s="38"/>
      <c r="L1242" s="38"/>
      <c r="M1242" s="38"/>
      <c r="N1242" s="38"/>
      <c r="O1242" s="38"/>
      <c r="P1242" s="38"/>
      <c r="Q1242" s="38"/>
      <c r="R1242" s="37"/>
    </row>
    <row r="1243" spans="1:18" ht="12.75">
      <c r="A1243" s="16"/>
      <c r="E1243" s="37"/>
      <c r="F1243" s="38"/>
      <c r="G1243" s="38"/>
      <c r="H1243" s="38"/>
      <c r="I1243" s="37"/>
      <c r="J1243" s="38"/>
      <c r="K1243" s="38"/>
      <c r="L1243" s="38"/>
      <c r="M1243" s="38"/>
      <c r="N1243" s="38"/>
      <c r="O1243" s="38"/>
      <c r="P1243" s="38"/>
      <c r="Q1243" s="38"/>
      <c r="R1243" s="37"/>
    </row>
    <row r="1244" spans="1:18" ht="12.75">
      <c r="A1244" s="16"/>
      <c r="E1244" s="37"/>
      <c r="F1244" s="38"/>
      <c r="G1244" s="38"/>
      <c r="H1244" s="38"/>
      <c r="I1244" s="37"/>
      <c r="J1244" s="38"/>
      <c r="K1244" s="38"/>
      <c r="L1244" s="38"/>
      <c r="M1244" s="38"/>
      <c r="N1244" s="38"/>
      <c r="O1244" s="38"/>
      <c r="P1244" s="38"/>
      <c r="Q1244" s="38"/>
      <c r="R1244" s="37"/>
    </row>
    <row r="1245" spans="1:18" ht="12.75">
      <c r="A1245" s="16"/>
      <c r="E1245" s="37"/>
      <c r="F1245" s="38"/>
      <c r="G1245" s="38"/>
      <c r="H1245" s="38"/>
      <c r="I1245" s="37"/>
      <c r="J1245" s="38"/>
      <c r="K1245" s="38"/>
      <c r="L1245" s="38"/>
      <c r="M1245" s="38"/>
      <c r="N1245" s="38"/>
      <c r="O1245" s="38"/>
      <c r="P1245" s="38"/>
      <c r="Q1245" s="38"/>
      <c r="R1245" s="37"/>
    </row>
    <row r="1246" spans="1:18" ht="12.75">
      <c r="A1246" s="16"/>
      <c r="E1246" s="37"/>
      <c r="F1246" s="38"/>
      <c r="G1246" s="38"/>
      <c r="H1246" s="38"/>
      <c r="I1246" s="37"/>
      <c r="J1246" s="38"/>
      <c r="K1246" s="38"/>
      <c r="L1246" s="38"/>
      <c r="M1246" s="38"/>
      <c r="N1246" s="38"/>
      <c r="O1246" s="38"/>
      <c r="P1246" s="38"/>
      <c r="Q1246" s="38"/>
      <c r="R1246" s="37"/>
    </row>
    <row r="1247" spans="1:18" ht="12.75">
      <c r="A1247" s="16"/>
      <c r="E1247" s="37"/>
      <c r="F1247" s="38"/>
      <c r="G1247" s="38"/>
      <c r="H1247" s="38"/>
      <c r="I1247" s="37"/>
      <c r="J1247" s="38"/>
      <c r="K1247" s="38"/>
      <c r="L1247" s="38"/>
      <c r="M1247" s="38"/>
      <c r="N1247" s="38"/>
      <c r="O1247" s="38"/>
      <c r="P1247" s="38"/>
      <c r="Q1247" s="38"/>
      <c r="R1247" s="37"/>
    </row>
    <row r="1248" spans="1:18" ht="12.75">
      <c r="A1248" s="16"/>
      <c r="E1248" s="37"/>
      <c r="F1248" s="38"/>
      <c r="G1248" s="38"/>
      <c r="H1248" s="38"/>
      <c r="I1248" s="37"/>
      <c r="J1248" s="38"/>
      <c r="K1248" s="38"/>
      <c r="L1248" s="38"/>
      <c r="M1248" s="38"/>
      <c r="N1248" s="38"/>
      <c r="O1248" s="38"/>
      <c r="P1248" s="38"/>
      <c r="Q1248" s="38"/>
      <c r="R1248" s="37"/>
    </row>
    <row r="1249" spans="1:18" ht="12.75">
      <c r="A1249" s="16"/>
      <c r="E1249" s="37"/>
      <c r="F1249" s="38"/>
      <c r="G1249" s="38"/>
      <c r="H1249" s="38"/>
      <c r="I1249" s="37"/>
      <c r="J1249" s="38"/>
      <c r="K1249" s="38"/>
      <c r="L1249" s="38"/>
      <c r="M1249" s="38"/>
      <c r="N1249" s="38"/>
      <c r="O1249" s="38"/>
      <c r="P1249" s="38"/>
      <c r="Q1249" s="38"/>
      <c r="R1249" s="37"/>
    </row>
    <row r="1250" spans="1:18" ht="12.75">
      <c r="A1250" s="16"/>
      <c r="E1250" s="37"/>
      <c r="F1250" s="38"/>
      <c r="G1250" s="38"/>
      <c r="H1250" s="38"/>
      <c r="I1250" s="37"/>
      <c r="J1250" s="38"/>
      <c r="K1250" s="38"/>
      <c r="L1250" s="38"/>
      <c r="M1250" s="38"/>
      <c r="N1250" s="38"/>
      <c r="O1250" s="38"/>
      <c r="P1250" s="38"/>
      <c r="Q1250" s="38"/>
      <c r="R1250" s="37"/>
    </row>
    <row r="1251" spans="1:18" ht="12.75">
      <c r="A1251" s="16"/>
      <c r="E1251" s="37"/>
      <c r="F1251" s="38"/>
      <c r="G1251" s="38"/>
      <c r="H1251" s="38"/>
      <c r="I1251" s="37"/>
      <c r="J1251" s="38"/>
      <c r="K1251" s="38"/>
      <c r="L1251" s="38"/>
      <c r="M1251" s="38"/>
      <c r="N1251" s="38"/>
      <c r="O1251" s="38"/>
      <c r="P1251" s="38"/>
      <c r="Q1251" s="38"/>
      <c r="R1251" s="37"/>
    </row>
    <row r="1252" spans="1:18" ht="12.75">
      <c r="A1252" s="16"/>
      <c r="E1252" s="37"/>
      <c r="F1252" s="38"/>
      <c r="G1252" s="38"/>
      <c r="H1252" s="38"/>
      <c r="I1252" s="37"/>
      <c r="J1252" s="38"/>
      <c r="K1252" s="38"/>
      <c r="L1252" s="38"/>
      <c r="M1252" s="38"/>
      <c r="N1252" s="38"/>
      <c r="O1252" s="38"/>
      <c r="P1252" s="38"/>
      <c r="Q1252" s="38"/>
      <c r="R1252" s="37"/>
    </row>
    <row r="1253" spans="1:18" ht="12.75">
      <c r="A1253" s="16"/>
      <c r="E1253" s="37"/>
      <c r="F1253" s="38"/>
      <c r="G1253" s="38"/>
      <c r="H1253" s="38"/>
      <c r="I1253" s="37"/>
      <c r="J1253" s="38"/>
      <c r="K1253" s="38"/>
      <c r="L1253" s="38"/>
      <c r="M1253" s="38"/>
      <c r="N1253" s="38"/>
      <c r="O1253" s="38"/>
      <c r="P1253" s="38"/>
      <c r="Q1253" s="38"/>
      <c r="R1253" s="37"/>
    </row>
    <row r="1254" spans="1:18" ht="12.75">
      <c r="A1254" s="16"/>
      <c r="E1254" s="37"/>
      <c r="F1254" s="38"/>
      <c r="G1254" s="38"/>
      <c r="H1254" s="38"/>
      <c r="I1254" s="37"/>
      <c r="J1254" s="38"/>
      <c r="K1254" s="38"/>
      <c r="L1254" s="38"/>
      <c r="M1254" s="38"/>
      <c r="N1254" s="38"/>
      <c r="O1254" s="38"/>
      <c r="P1254" s="38"/>
      <c r="Q1254" s="38"/>
      <c r="R1254" s="37"/>
    </row>
    <row r="1255" spans="1:18" ht="12.75">
      <c r="A1255" s="16"/>
      <c r="E1255" s="37"/>
      <c r="F1255" s="38"/>
      <c r="G1255" s="38"/>
      <c r="H1255" s="38"/>
      <c r="I1255" s="37"/>
      <c r="J1255" s="38"/>
      <c r="K1255" s="38"/>
      <c r="L1255" s="38"/>
      <c r="M1255" s="38"/>
      <c r="N1255" s="38"/>
      <c r="O1255" s="38"/>
      <c r="P1255" s="38"/>
      <c r="Q1255" s="38"/>
      <c r="R1255" s="37"/>
    </row>
    <row r="1256" spans="1:18" ht="12.75">
      <c r="A1256" s="16"/>
      <c r="E1256" s="37"/>
      <c r="F1256" s="38"/>
      <c r="G1256" s="38"/>
      <c r="H1256" s="38"/>
      <c r="I1256" s="37"/>
      <c r="J1256" s="38"/>
      <c r="K1256" s="38"/>
      <c r="L1256" s="38"/>
      <c r="M1256" s="38"/>
      <c r="N1256" s="38"/>
      <c r="O1256" s="38"/>
      <c r="P1256" s="38"/>
      <c r="Q1256" s="38"/>
      <c r="R1256" s="37"/>
    </row>
    <row r="1257" spans="1:18" ht="12.75">
      <c r="A1257" s="16"/>
      <c r="E1257" s="37"/>
      <c r="F1257" s="38"/>
      <c r="G1257" s="38"/>
      <c r="H1257" s="38"/>
      <c r="I1257" s="37"/>
      <c r="J1257" s="38"/>
      <c r="K1257" s="38"/>
      <c r="L1257" s="38"/>
      <c r="M1257" s="38"/>
      <c r="N1257" s="38"/>
      <c r="O1257" s="38"/>
      <c r="P1257" s="38"/>
      <c r="Q1257" s="38"/>
      <c r="R1257" s="37"/>
    </row>
    <row r="1258" spans="1:18" ht="12.75">
      <c r="A1258" s="16"/>
      <c r="E1258" s="37"/>
      <c r="F1258" s="38"/>
      <c r="G1258" s="38"/>
      <c r="H1258" s="38"/>
      <c r="I1258" s="37"/>
      <c r="J1258" s="38"/>
      <c r="K1258" s="38"/>
      <c r="L1258" s="38"/>
      <c r="M1258" s="38"/>
      <c r="N1258" s="38"/>
      <c r="O1258" s="38"/>
      <c r="P1258" s="38"/>
      <c r="Q1258" s="38"/>
      <c r="R1258" s="37"/>
    </row>
    <row r="1259" spans="1:18" ht="12.75">
      <c r="A1259" s="16"/>
      <c r="E1259" s="37"/>
      <c r="F1259" s="38"/>
      <c r="G1259" s="38"/>
      <c r="H1259" s="38"/>
      <c r="I1259" s="37"/>
      <c r="J1259" s="38"/>
      <c r="K1259" s="38"/>
      <c r="L1259" s="38"/>
      <c r="M1259" s="38"/>
      <c r="N1259" s="38"/>
      <c r="O1259" s="38"/>
      <c r="P1259" s="38"/>
      <c r="Q1259" s="38"/>
      <c r="R1259" s="37"/>
    </row>
    <row r="1260" spans="1:18" ht="12.75">
      <c r="A1260" s="16"/>
      <c r="E1260" s="37"/>
      <c r="F1260" s="38"/>
      <c r="G1260" s="38"/>
      <c r="H1260" s="38"/>
      <c r="I1260" s="37"/>
      <c r="J1260" s="38"/>
      <c r="K1260" s="38"/>
      <c r="L1260" s="38"/>
      <c r="M1260" s="38"/>
      <c r="N1260" s="38"/>
      <c r="O1260" s="38"/>
      <c r="P1260" s="38"/>
      <c r="Q1260" s="38"/>
      <c r="R1260" s="37"/>
    </row>
    <row r="1261" spans="1:18" ht="12.75">
      <c r="A1261" s="16"/>
      <c r="E1261" s="37"/>
      <c r="F1261" s="38"/>
      <c r="G1261" s="38"/>
      <c r="H1261" s="38"/>
      <c r="I1261" s="37"/>
      <c r="J1261" s="38"/>
      <c r="K1261" s="38"/>
      <c r="L1261" s="38"/>
      <c r="M1261" s="38"/>
      <c r="N1261" s="38"/>
      <c r="O1261" s="38"/>
      <c r="P1261" s="38"/>
      <c r="Q1261" s="38"/>
      <c r="R1261" s="37"/>
    </row>
    <row r="1262" spans="1:18" ht="12.75">
      <c r="A1262" s="16"/>
      <c r="E1262" s="37"/>
      <c r="F1262" s="38"/>
      <c r="G1262" s="38"/>
      <c r="H1262" s="38"/>
      <c r="I1262" s="37"/>
      <c r="J1262" s="38"/>
      <c r="K1262" s="38"/>
      <c r="L1262" s="38"/>
      <c r="M1262" s="38"/>
      <c r="N1262" s="38"/>
      <c r="O1262" s="38"/>
      <c r="P1262" s="38"/>
      <c r="Q1262" s="38"/>
      <c r="R1262" s="37"/>
    </row>
    <row r="1263" spans="1:18" ht="12.75">
      <c r="A1263" s="16"/>
      <c r="E1263" s="37"/>
      <c r="F1263" s="38"/>
      <c r="G1263" s="38"/>
      <c r="H1263" s="38"/>
      <c r="I1263" s="37"/>
      <c r="J1263" s="38"/>
      <c r="K1263" s="38"/>
      <c r="L1263" s="38"/>
      <c r="M1263" s="38"/>
      <c r="N1263" s="38"/>
      <c r="O1263" s="38"/>
      <c r="P1263" s="38"/>
      <c r="Q1263" s="38"/>
      <c r="R1263" s="37"/>
    </row>
    <row r="1264" spans="1:18" ht="12.75">
      <c r="A1264" s="16"/>
      <c r="E1264" s="37"/>
      <c r="F1264" s="38"/>
      <c r="G1264" s="38"/>
      <c r="H1264" s="38"/>
      <c r="I1264" s="37"/>
      <c r="J1264" s="38"/>
      <c r="K1264" s="38"/>
      <c r="L1264" s="38"/>
      <c r="M1264" s="38"/>
      <c r="N1264" s="38"/>
      <c r="O1264" s="38"/>
      <c r="P1264" s="38"/>
      <c r="Q1264" s="38"/>
      <c r="R1264" s="37"/>
    </row>
    <row r="1265" spans="1:18" ht="12.75">
      <c r="A1265" s="16"/>
      <c r="E1265" s="37"/>
      <c r="F1265" s="38"/>
      <c r="G1265" s="38"/>
      <c r="H1265" s="38"/>
      <c r="I1265" s="37"/>
      <c r="J1265" s="38"/>
      <c r="K1265" s="38"/>
      <c r="L1265" s="38"/>
      <c r="M1265" s="38"/>
      <c r="N1265" s="38"/>
      <c r="O1265" s="38"/>
      <c r="P1265" s="38"/>
      <c r="Q1265" s="38"/>
      <c r="R1265" s="37"/>
    </row>
    <row r="1266" spans="1:18" ht="12.75">
      <c r="A1266" s="16"/>
      <c r="E1266" s="37"/>
      <c r="F1266" s="38"/>
      <c r="G1266" s="38"/>
      <c r="H1266" s="38"/>
      <c r="I1266" s="37"/>
      <c r="J1266" s="38"/>
      <c r="K1266" s="38"/>
      <c r="L1266" s="38"/>
      <c r="M1266" s="38"/>
      <c r="N1266" s="38"/>
      <c r="O1266" s="38"/>
      <c r="P1266" s="38"/>
      <c r="Q1266" s="38"/>
      <c r="R1266" s="37"/>
    </row>
    <row r="1267" spans="1:18" ht="12.75">
      <c r="A1267" s="16"/>
      <c r="E1267" s="37"/>
      <c r="F1267" s="38"/>
      <c r="G1267" s="38"/>
      <c r="H1267" s="38"/>
      <c r="I1267" s="37"/>
      <c r="J1267" s="38"/>
      <c r="K1267" s="38"/>
      <c r="L1267" s="38"/>
      <c r="M1267" s="38"/>
      <c r="N1267" s="38"/>
      <c r="O1267" s="38"/>
      <c r="P1267" s="38"/>
      <c r="Q1267" s="38"/>
      <c r="R1267" s="37"/>
    </row>
    <row r="1268" spans="1:18" ht="12.75">
      <c r="A1268" s="16"/>
      <c r="E1268" s="37"/>
      <c r="F1268" s="38"/>
      <c r="G1268" s="38"/>
      <c r="H1268" s="38"/>
      <c r="I1268" s="37"/>
      <c r="J1268" s="38"/>
      <c r="K1268" s="38"/>
      <c r="L1268" s="38"/>
      <c r="M1268" s="38"/>
      <c r="N1268" s="38"/>
      <c r="O1268" s="38"/>
      <c r="P1268" s="38"/>
      <c r="Q1268" s="38"/>
      <c r="R1268" s="37"/>
    </row>
    <row r="1269" spans="1:18" ht="12.75">
      <c r="A1269" s="16"/>
      <c r="E1269" s="37"/>
      <c r="F1269" s="38"/>
      <c r="G1269" s="38"/>
      <c r="H1269" s="38"/>
      <c r="I1269" s="37"/>
      <c r="J1269" s="38"/>
      <c r="K1269" s="38"/>
      <c r="L1269" s="38"/>
      <c r="M1269" s="38"/>
      <c r="N1269" s="38"/>
      <c r="O1269" s="38"/>
      <c r="P1269" s="38"/>
      <c r="Q1269" s="38"/>
      <c r="R1269" s="37"/>
    </row>
    <row r="1270" spans="1:18" ht="12.75">
      <c r="A1270" s="16"/>
      <c r="E1270" s="37"/>
      <c r="F1270" s="38"/>
      <c r="G1270" s="38"/>
      <c r="H1270" s="38"/>
      <c r="I1270" s="37"/>
      <c r="J1270" s="38"/>
      <c r="K1270" s="38"/>
      <c r="L1270" s="38"/>
      <c r="M1270" s="38"/>
      <c r="N1270" s="38"/>
      <c r="O1270" s="38"/>
      <c r="P1270" s="38"/>
      <c r="Q1270" s="38"/>
      <c r="R1270" s="37"/>
    </row>
    <row r="1271" spans="1:18" ht="12.75">
      <c r="A1271" s="16"/>
      <c r="E1271" s="37"/>
      <c r="F1271" s="38"/>
      <c r="G1271" s="38"/>
      <c r="H1271" s="38"/>
      <c r="I1271" s="37"/>
      <c r="J1271" s="38"/>
      <c r="K1271" s="38"/>
      <c r="L1271" s="38"/>
      <c r="M1271" s="38"/>
      <c r="N1271" s="38"/>
      <c r="O1271" s="38"/>
      <c r="P1271" s="38"/>
      <c r="Q1271" s="38"/>
      <c r="R1271" s="37"/>
    </row>
    <row r="1272" spans="1:18" ht="12.75">
      <c r="A1272" s="16"/>
      <c r="E1272" s="37"/>
      <c r="F1272" s="38"/>
      <c r="G1272" s="38"/>
      <c r="H1272" s="38"/>
      <c r="I1272" s="37"/>
      <c r="J1272" s="38"/>
      <c r="K1272" s="38"/>
      <c r="L1272" s="38"/>
      <c r="M1272" s="38"/>
      <c r="N1272" s="38"/>
      <c r="O1272" s="38"/>
      <c r="P1272" s="38"/>
      <c r="Q1272" s="38"/>
      <c r="R1272" s="37"/>
    </row>
    <row r="1273" spans="1:18" ht="12.75">
      <c r="A1273" s="16"/>
      <c r="E1273" s="37"/>
      <c r="F1273" s="38"/>
      <c r="G1273" s="38"/>
      <c r="H1273" s="38"/>
      <c r="I1273" s="37"/>
      <c r="J1273" s="38"/>
      <c r="K1273" s="38"/>
      <c r="L1273" s="38"/>
      <c r="M1273" s="38"/>
      <c r="N1273" s="38"/>
      <c r="O1273" s="38"/>
      <c r="P1273" s="38"/>
      <c r="Q1273" s="38"/>
      <c r="R1273" s="37"/>
    </row>
    <row r="1274" spans="1:18" ht="12.75">
      <c r="A1274" s="16"/>
      <c r="E1274" s="37"/>
      <c r="F1274" s="38"/>
      <c r="G1274" s="38"/>
      <c r="H1274" s="38"/>
      <c r="I1274" s="37"/>
      <c r="J1274" s="38"/>
      <c r="K1274" s="38"/>
      <c r="L1274" s="38"/>
      <c r="M1274" s="38"/>
      <c r="N1274" s="38"/>
      <c r="O1274" s="38"/>
      <c r="P1274" s="38"/>
      <c r="Q1274" s="38"/>
      <c r="R1274" s="37"/>
    </row>
    <row r="1275" spans="1:18" ht="12.75">
      <c r="A1275" s="16"/>
      <c r="E1275" s="37"/>
      <c r="F1275" s="38"/>
      <c r="G1275" s="38"/>
      <c r="H1275" s="38"/>
      <c r="I1275" s="37"/>
      <c r="J1275" s="38"/>
      <c r="K1275" s="38"/>
      <c r="L1275" s="38"/>
      <c r="M1275" s="38"/>
      <c r="N1275" s="38"/>
      <c r="O1275" s="38"/>
      <c r="P1275" s="38"/>
      <c r="Q1275" s="38"/>
      <c r="R1275" s="37"/>
    </row>
    <row r="1276" spans="1:18" ht="12.75">
      <c r="A1276" s="16"/>
      <c r="E1276" s="37"/>
      <c r="F1276" s="38"/>
      <c r="G1276" s="38"/>
      <c r="H1276" s="38"/>
      <c r="I1276" s="37"/>
      <c r="J1276" s="38"/>
      <c r="K1276" s="38"/>
      <c r="L1276" s="38"/>
      <c r="M1276" s="38"/>
      <c r="N1276" s="38"/>
      <c r="O1276" s="38"/>
      <c r="P1276" s="38"/>
      <c r="Q1276" s="38"/>
      <c r="R1276" s="37"/>
    </row>
    <row r="1277" spans="1:18" ht="12.75">
      <c r="A1277" s="16"/>
      <c r="E1277" s="37"/>
      <c r="F1277" s="38"/>
      <c r="G1277" s="38"/>
      <c r="H1277" s="38"/>
      <c r="I1277" s="37"/>
      <c r="J1277" s="38"/>
      <c r="K1277" s="38"/>
      <c r="L1277" s="38"/>
      <c r="M1277" s="38"/>
      <c r="N1277" s="38"/>
      <c r="O1277" s="38"/>
      <c r="P1277" s="38"/>
      <c r="Q1277" s="38"/>
      <c r="R1277" s="37"/>
    </row>
    <row r="1278" spans="1:18" ht="12.75">
      <c r="A1278" s="16"/>
      <c r="E1278" s="37"/>
      <c r="F1278" s="38"/>
      <c r="G1278" s="38"/>
      <c r="H1278" s="38"/>
      <c r="I1278" s="37"/>
      <c r="J1278" s="38"/>
      <c r="K1278" s="38"/>
      <c r="L1278" s="38"/>
      <c r="M1278" s="38"/>
      <c r="N1278" s="38"/>
      <c r="O1278" s="38"/>
      <c r="P1278" s="38"/>
      <c r="Q1278" s="38"/>
      <c r="R1278" s="37"/>
    </row>
    <row r="1279" spans="1:18" ht="12.75">
      <c r="A1279" s="16"/>
      <c r="E1279" s="37"/>
      <c r="F1279" s="38"/>
      <c r="G1279" s="38"/>
      <c r="H1279" s="38"/>
      <c r="I1279" s="37"/>
      <c r="J1279" s="38"/>
      <c r="K1279" s="38"/>
      <c r="L1279" s="38"/>
      <c r="M1279" s="38"/>
      <c r="N1279" s="38"/>
      <c r="O1279" s="38"/>
      <c r="P1279" s="38"/>
      <c r="Q1279" s="38"/>
      <c r="R1279" s="37"/>
    </row>
    <row r="1280" spans="1:18" ht="12.75">
      <c r="A1280" s="16"/>
      <c r="E1280" s="37"/>
      <c r="F1280" s="38"/>
      <c r="G1280" s="38"/>
      <c r="H1280" s="38"/>
      <c r="I1280" s="37"/>
      <c r="J1280" s="38"/>
      <c r="K1280" s="38"/>
      <c r="L1280" s="38"/>
      <c r="M1280" s="38"/>
      <c r="N1280" s="38"/>
      <c r="O1280" s="38"/>
      <c r="P1280" s="38"/>
      <c r="Q1280" s="38"/>
      <c r="R1280" s="37"/>
    </row>
    <row r="1281" spans="1:18" ht="12.75">
      <c r="A1281" s="16"/>
      <c r="E1281" s="37"/>
      <c r="F1281" s="38"/>
      <c r="G1281" s="38"/>
      <c r="H1281" s="38"/>
      <c r="I1281" s="37"/>
      <c r="J1281" s="38"/>
      <c r="K1281" s="38"/>
      <c r="L1281" s="38"/>
      <c r="M1281" s="38"/>
      <c r="N1281" s="38"/>
      <c r="O1281" s="38"/>
      <c r="P1281" s="38"/>
      <c r="Q1281" s="38"/>
      <c r="R1281" s="37"/>
    </row>
    <row r="1282" spans="1:18" ht="12.75">
      <c r="A1282" s="16"/>
      <c r="E1282" s="37"/>
      <c r="F1282" s="38"/>
      <c r="G1282" s="38"/>
      <c r="H1282" s="38"/>
      <c r="I1282" s="37"/>
      <c r="J1282" s="38"/>
      <c r="K1282" s="38"/>
      <c r="L1282" s="38"/>
      <c r="M1282" s="38"/>
      <c r="N1282" s="38"/>
      <c r="O1282" s="38"/>
      <c r="P1282" s="38"/>
      <c r="Q1282" s="38"/>
      <c r="R1282" s="37"/>
    </row>
    <row r="1283" spans="1:18" ht="12.75">
      <c r="A1283" s="16"/>
      <c r="E1283" s="37"/>
      <c r="F1283" s="38"/>
      <c r="G1283" s="38"/>
      <c r="H1283" s="38"/>
      <c r="I1283" s="37"/>
      <c r="J1283" s="38"/>
      <c r="K1283" s="38"/>
      <c r="L1283" s="38"/>
      <c r="M1283" s="38"/>
      <c r="N1283" s="38"/>
      <c r="O1283" s="38"/>
      <c r="P1283" s="38"/>
      <c r="Q1283" s="38"/>
      <c r="R1283" s="37"/>
    </row>
    <row r="1284" spans="1:18" ht="12.75">
      <c r="A1284" s="16"/>
      <c r="E1284" s="37"/>
      <c r="F1284" s="38"/>
      <c r="G1284" s="38"/>
      <c r="H1284" s="38"/>
      <c r="I1284" s="37"/>
      <c r="J1284" s="38"/>
      <c r="K1284" s="38"/>
      <c r="L1284" s="38"/>
      <c r="M1284" s="38"/>
      <c r="N1284" s="38"/>
      <c r="O1284" s="38"/>
      <c r="P1284" s="38"/>
      <c r="Q1284" s="38"/>
      <c r="R1284" s="37"/>
    </row>
    <row r="1285" spans="1:18" ht="12.75">
      <c r="A1285" s="16"/>
      <c r="E1285" s="37"/>
      <c r="F1285" s="38"/>
      <c r="G1285" s="38"/>
      <c r="H1285" s="38"/>
      <c r="I1285" s="37"/>
      <c r="J1285" s="38"/>
      <c r="K1285" s="38"/>
      <c r="L1285" s="38"/>
      <c r="M1285" s="38"/>
      <c r="N1285" s="38"/>
      <c r="O1285" s="38"/>
      <c r="P1285" s="38"/>
      <c r="Q1285" s="38"/>
      <c r="R1285" s="37"/>
    </row>
    <row r="1286" spans="1:18" ht="12.75">
      <c r="A1286" s="16"/>
      <c r="E1286" s="37"/>
      <c r="F1286" s="38"/>
      <c r="G1286" s="38"/>
      <c r="H1286" s="38"/>
      <c r="I1286" s="37"/>
      <c r="J1286" s="38"/>
      <c r="K1286" s="38"/>
      <c r="L1286" s="38"/>
      <c r="M1286" s="38"/>
      <c r="N1286" s="38"/>
      <c r="O1286" s="38"/>
      <c r="P1286" s="38"/>
      <c r="Q1286" s="38"/>
      <c r="R1286" s="37"/>
    </row>
    <row r="1287" spans="1:18" ht="12.75">
      <c r="A1287" s="16"/>
      <c r="E1287" s="37"/>
      <c r="F1287" s="38"/>
      <c r="G1287" s="38"/>
      <c r="H1287" s="38"/>
      <c r="I1287" s="37"/>
      <c r="J1287" s="38"/>
      <c r="K1287" s="38"/>
      <c r="L1287" s="38"/>
      <c r="M1287" s="38"/>
      <c r="N1287" s="38"/>
      <c r="O1287" s="38"/>
      <c r="P1287" s="38"/>
      <c r="Q1287" s="38"/>
      <c r="R1287" s="37"/>
    </row>
    <row r="1288" spans="1:18" ht="12.75">
      <c r="A1288" s="16"/>
      <c r="E1288" s="37"/>
      <c r="F1288" s="38"/>
      <c r="G1288" s="38"/>
      <c r="H1288" s="38"/>
      <c r="I1288" s="37"/>
      <c r="J1288" s="38"/>
      <c r="K1288" s="38"/>
      <c r="L1288" s="38"/>
      <c r="M1288" s="38"/>
      <c r="N1288" s="38"/>
      <c r="O1288" s="38"/>
      <c r="P1288" s="38"/>
      <c r="Q1288" s="38"/>
      <c r="R1288" s="37"/>
    </row>
    <row r="1289" spans="1:18" ht="12.75">
      <c r="A1289" s="16"/>
      <c r="E1289" s="37"/>
      <c r="F1289" s="38"/>
      <c r="G1289" s="38"/>
      <c r="H1289" s="38"/>
      <c r="I1289" s="37"/>
      <c r="J1289" s="38"/>
      <c r="K1289" s="38"/>
      <c r="L1289" s="38"/>
      <c r="M1289" s="38"/>
      <c r="N1289" s="38"/>
      <c r="O1289" s="38"/>
      <c r="P1289" s="38"/>
      <c r="Q1289" s="38"/>
      <c r="R1289" s="37"/>
    </row>
    <row r="1290" spans="1:18" ht="12.75">
      <c r="A1290" s="16"/>
      <c r="E1290" s="37"/>
      <c r="F1290" s="38"/>
      <c r="G1290" s="38"/>
      <c r="H1290" s="38"/>
      <c r="I1290" s="37"/>
      <c r="J1290" s="38"/>
      <c r="K1290" s="38"/>
      <c r="L1290" s="38"/>
      <c r="M1290" s="38"/>
      <c r="N1290" s="38"/>
      <c r="O1290" s="38"/>
      <c r="P1290" s="38"/>
      <c r="Q1290" s="38"/>
      <c r="R1290" s="37"/>
    </row>
    <row r="1291" spans="1:18" ht="12.75">
      <c r="A1291" s="16"/>
      <c r="E1291" s="37"/>
      <c r="F1291" s="38"/>
      <c r="G1291" s="38"/>
      <c r="H1291" s="38"/>
      <c r="I1291" s="37"/>
      <c r="J1291" s="38"/>
      <c r="K1291" s="38"/>
      <c r="L1291" s="38"/>
      <c r="M1291" s="38"/>
      <c r="N1291" s="38"/>
      <c r="O1291" s="38"/>
      <c r="P1291" s="38"/>
      <c r="Q1291" s="38"/>
      <c r="R1291" s="37"/>
    </row>
    <row r="1292" spans="1:18" ht="12.75">
      <c r="A1292" s="16"/>
      <c r="E1292" s="37"/>
      <c r="F1292" s="38"/>
      <c r="G1292" s="38"/>
      <c r="H1292" s="38"/>
      <c r="I1292" s="37"/>
      <c r="J1292" s="38"/>
      <c r="K1292" s="38"/>
      <c r="L1292" s="38"/>
      <c r="M1292" s="38"/>
      <c r="N1292" s="38"/>
      <c r="O1292" s="38"/>
      <c r="P1292" s="38"/>
      <c r="Q1292" s="38"/>
      <c r="R1292" s="37"/>
    </row>
    <row r="1293" spans="1:18" ht="12.75">
      <c r="A1293" s="16"/>
      <c r="E1293" s="37"/>
      <c r="F1293" s="38"/>
      <c r="G1293" s="38"/>
      <c r="H1293" s="38"/>
      <c r="I1293" s="37"/>
      <c r="J1293" s="38"/>
      <c r="K1293" s="38"/>
      <c r="L1293" s="38"/>
      <c r="M1293" s="38"/>
      <c r="N1293" s="38"/>
      <c r="O1293" s="38"/>
      <c r="P1293" s="38"/>
      <c r="Q1293" s="38"/>
      <c r="R1293" s="37"/>
    </row>
    <row r="1294" spans="1:18" ht="12.75">
      <c r="A1294" s="16"/>
      <c r="E1294" s="37"/>
      <c r="F1294" s="38"/>
      <c r="G1294" s="38"/>
      <c r="H1294" s="38"/>
      <c r="I1294" s="37"/>
      <c r="J1294" s="38"/>
      <c r="K1294" s="38"/>
      <c r="L1294" s="38"/>
      <c r="M1294" s="38"/>
      <c r="N1294" s="38"/>
      <c r="O1294" s="38"/>
      <c r="P1294" s="38"/>
      <c r="Q1294" s="38"/>
      <c r="R1294" s="37"/>
    </row>
    <row r="1295" spans="1:18" ht="12.75">
      <c r="A1295" s="16"/>
      <c r="E1295" s="37"/>
      <c r="F1295" s="38"/>
      <c r="G1295" s="38"/>
      <c r="H1295" s="38"/>
      <c r="I1295" s="37"/>
      <c r="J1295" s="38"/>
      <c r="K1295" s="38"/>
      <c r="L1295" s="38"/>
      <c r="M1295" s="38"/>
      <c r="N1295" s="38"/>
      <c r="O1295" s="38"/>
      <c r="P1295" s="38"/>
      <c r="Q1295" s="38"/>
      <c r="R1295" s="37"/>
    </row>
    <row r="1296" spans="1:18" ht="12.75">
      <c r="A1296" s="16"/>
      <c r="E1296" s="37"/>
      <c r="F1296" s="38"/>
      <c r="G1296" s="38"/>
      <c r="H1296" s="38"/>
      <c r="I1296" s="37"/>
      <c r="J1296" s="38"/>
      <c r="K1296" s="38"/>
      <c r="L1296" s="38"/>
      <c r="M1296" s="38"/>
      <c r="N1296" s="38"/>
      <c r="O1296" s="38"/>
      <c r="P1296" s="38"/>
      <c r="Q1296" s="38"/>
      <c r="R1296" s="37"/>
    </row>
    <row r="1297" spans="1:18" ht="12.75">
      <c r="A1297" s="16"/>
      <c r="E1297" s="37"/>
      <c r="F1297" s="38"/>
      <c r="G1297" s="38"/>
      <c r="H1297" s="38"/>
      <c r="I1297" s="37"/>
      <c r="J1297" s="38"/>
      <c r="K1297" s="38"/>
      <c r="L1297" s="38"/>
      <c r="M1297" s="38"/>
      <c r="N1297" s="38"/>
      <c r="O1297" s="38"/>
      <c r="P1297" s="38"/>
      <c r="Q1297" s="38"/>
      <c r="R1297" s="37"/>
    </row>
    <row r="1298" spans="1:18" ht="12.75">
      <c r="A1298" s="16"/>
      <c r="E1298" s="37"/>
      <c r="F1298" s="38"/>
      <c r="G1298" s="38"/>
      <c r="H1298" s="38"/>
      <c r="I1298" s="37"/>
      <c r="J1298" s="38"/>
      <c r="K1298" s="38"/>
      <c r="L1298" s="38"/>
      <c r="M1298" s="38"/>
      <c r="N1298" s="38"/>
      <c r="O1298" s="38"/>
      <c r="P1298" s="38"/>
      <c r="Q1298" s="38"/>
      <c r="R1298" s="37"/>
    </row>
    <row r="1299" spans="1:18" ht="12.75">
      <c r="A1299" s="16"/>
      <c r="E1299" s="37"/>
      <c r="F1299" s="38"/>
      <c r="G1299" s="38"/>
      <c r="H1299" s="38"/>
      <c r="I1299" s="37"/>
      <c r="J1299" s="38"/>
      <c r="K1299" s="38"/>
      <c r="L1299" s="38"/>
      <c r="M1299" s="38"/>
      <c r="N1299" s="38"/>
      <c r="O1299" s="38"/>
      <c r="P1299" s="38"/>
      <c r="Q1299" s="38"/>
      <c r="R1299" s="37"/>
    </row>
    <row r="1300" spans="1:18" ht="12.75">
      <c r="A1300" s="16"/>
      <c r="E1300" s="37"/>
      <c r="F1300" s="38"/>
      <c r="G1300" s="38"/>
      <c r="H1300" s="38"/>
      <c r="I1300" s="37"/>
      <c r="J1300" s="38"/>
      <c r="K1300" s="38"/>
      <c r="L1300" s="38"/>
      <c r="M1300" s="38"/>
      <c r="N1300" s="38"/>
      <c r="O1300" s="38"/>
      <c r="P1300" s="38"/>
      <c r="Q1300" s="38"/>
      <c r="R1300" s="37"/>
    </row>
    <row r="1301" spans="1:18" ht="12.75">
      <c r="A1301" s="16"/>
      <c r="E1301" s="37"/>
      <c r="F1301" s="38"/>
      <c r="G1301" s="38"/>
      <c r="H1301" s="38"/>
      <c r="I1301" s="37"/>
      <c r="J1301" s="38"/>
      <c r="K1301" s="38"/>
      <c r="L1301" s="38"/>
      <c r="M1301" s="38"/>
      <c r="N1301" s="38"/>
      <c r="O1301" s="38"/>
      <c r="P1301" s="38"/>
      <c r="Q1301" s="38"/>
      <c r="R1301" s="37"/>
    </row>
    <row r="1302" spans="1:18" ht="12.75">
      <c r="A1302" s="16"/>
      <c r="E1302" s="37"/>
      <c r="F1302" s="38"/>
      <c r="G1302" s="38"/>
      <c r="H1302" s="38"/>
      <c r="I1302" s="37"/>
      <c r="J1302" s="38"/>
      <c r="K1302" s="38"/>
      <c r="L1302" s="38"/>
      <c r="M1302" s="38"/>
      <c r="N1302" s="38"/>
      <c r="O1302" s="38"/>
      <c r="P1302" s="38"/>
      <c r="Q1302" s="38"/>
      <c r="R1302" s="37"/>
    </row>
    <row r="1303" spans="1:18" ht="12.75">
      <c r="A1303" s="16"/>
      <c r="E1303" s="37"/>
      <c r="F1303" s="38"/>
      <c r="G1303" s="38"/>
      <c r="H1303" s="38"/>
      <c r="I1303" s="37"/>
      <c r="J1303" s="38"/>
      <c r="K1303" s="38"/>
      <c r="L1303" s="38"/>
      <c r="M1303" s="38"/>
      <c r="N1303" s="38"/>
      <c r="O1303" s="38"/>
      <c r="P1303" s="38"/>
      <c r="Q1303" s="38"/>
      <c r="R1303" s="37"/>
    </row>
    <row r="1304" spans="1:18" ht="12.75">
      <c r="A1304" s="16"/>
      <c r="E1304" s="37"/>
      <c r="F1304" s="38"/>
      <c r="G1304" s="38"/>
      <c r="H1304" s="38"/>
      <c r="I1304" s="37"/>
      <c r="J1304" s="38"/>
      <c r="K1304" s="38"/>
      <c r="L1304" s="38"/>
      <c r="M1304" s="38"/>
      <c r="N1304" s="38"/>
      <c r="O1304" s="38"/>
      <c r="P1304" s="38"/>
      <c r="Q1304" s="38"/>
      <c r="R1304" s="37"/>
    </row>
    <row r="1305" spans="1:18" ht="12.75">
      <c r="A1305" s="16"/>
      <c r="E1305" s="37"/>
      <c r="F1305" s="38"/>
      <c r="G1305" s="38"/>
      <c r="H1305" s="38"/>
      <c r="I1305" s="37"/>
      <c r="J1305" s="38"/>
      <c r="K1305" s="38"/>
      <c r="L1305" s="38"/>
      <c r="M1305" s="38"/>
      <c r="N1305" s="38"/>
      <c r="O1305" s="38"/>
      <c r="P1305" s="38"/>
      <c r="Q1305" s="38"/>
      <c r="R1305" s="37"/>
    </row>
    <row r="1306" spans="1:18" ht="12.75">
      <c r="A1306" s="16"/>
      <c r="E1306" s="37"/>
      <c r="F1306" s="38"/>
      <c r="G1306" s="38"/>
      <c r="H1306" s="38"/>
      <c r="I1306" s="37"/>
      <c r="J1306" s="38"/>
      <c r="K1306" s="38"/>
      <c r="L1306" s="38"/>
      <c r="M1306" s="38"/>
      <c r="N1306" s="38"/>
      <c r="O1306" s="38"/>
      <c r="P1306" s="38"/>
      <c r="Q1306" s="38"/>
      <c r="R1306" s="37"/>
    </row>
    <row r="1307" spans="1:18" ht="12.75">
      <c r="A1307" s="16"/>
      <c r="E1307" s="37"/>
      <c r="F1307" s="38"/>
      <c r="G1307" s="38"/>
      <c r="H1307" s="38"/>
      <c r="I1307" s="37"/>
      <c r="J1307" s="38"/>
      <c r="K1307" s="38"/>
      <c r="L1307" s="38"/>
      <c r="M1307" s="38"/>
      <c r="N1307" s="38"/>
      <c r="O1307" s="38"/>
      <c r="P1307" s="38"/>
      <c r="Q1307" s="38"/>
      <c r="R1307" s="37"/>
    </row>
    <row r="1308" spans="1:18" ht="12.75">
      <c r="A1308" s="16"/>
      <c r="E1308" s="37"/>
      <c r="F1308" s="38"/>
      <c r="G1308" s="38"/>
      <c r="H1308" s="38"/>
      <c r="I1308" s="37"/>
      <c r="J1308" s="38"/>
      <c r="K1308" s="38"/>
      <c r="L1308" s="38"/>
      <c r="M1308" s="38"/>
      <c r="N1308" s="38"/>
      <c r="O1308" s="38"/>
      <c r="P1308" s="38"/>
      <c r="Q1308" s="38"/>
      <c r="R1308" s="37"/>
    </row>
    <row r="1309" spans="1:18" ht="12.75">
      <c r="A1309" s="16"/>
      <c r="E1309" s="37"/>
      <c r="F1309" s="38"/>
      <c r="G1309" s="38"/>
      <c r="H1309" s="38"/>
      <c r="I1309" s="37"/>
      <c r="J1309" s="38"/>
      <c r="K1309" s="38"/>
      <c r="L1309" s="38"/>
      <c r="M1309" s="38"/>
      <c r="N1309" s="38"/>
      <c r="O1309" s="38"/>
      <c r="P1309" s="38"/>
      <c r="Q1309" s="38"/>
      <c r="R1309" s="37"/>
    </row>
    <row r="1310" spans="1:18" ht="12.75">
      <c r="A1310" s="16"/>
      <c r="E1310" s="37"/>
      <c r="F1310" s="38"/>
      <c r="G1310" s="38"/>
      <c r="H1310" s="38"/>
      <c r="I1310" s="37"/>
      <c r="J1310" s="38"/>
      <c r="K1310" s="38"/>
      <c r="L1310" s="38"/>
      <c r="M1310" s="38"/>
      <c r="N1310" s="38"/>
      <c r="O1310" s="38"/>
      <c r="P1310" s="38"/>
      <c r="Q1310" s="38"/>
      <c r="R1310" s="37"/>
    </row>
    <row r="1311" spans="1:18" ht="12.75">
      <c r="A1311" s="16"/>
      <c r="E1311" s="37"/>
      <c r="F1311" s="38"/>
      <c r="G1311" s="38"/>
      <c r="H1311" s="38"/>
      <c r="I1311" s="37"/>
      <c r="J1311" s="38"/>
      <c r="K1311" s="38"/>
      <c r="L1311" s="38"/>
      <c r="M1311" s="38"/>
      <c r="N1311" s="38"/>
      <c r="O1311" s="38"/>
      <c r="P1311" s="38"/>
      <c r="Q1311" s="38"/>
      <c r="R1311" s="37"/>
    </row>
    <row r="1312" spans="1:18" ht="12.75">
      <c r="A1312" s="16"/>
      <c r="E1312" s="37"/>
      <c r="F1312" s="38"/>
      <c r="G1312" s="38"/>
      <c r="H1312" s="38"/>
      <c r="I1312" s="37"/>
      <c r="J1312" s="38"/>
      <c r="K1312" s="38"/>
      <c r="L1312" s="38"/>
      <c r="M1312" s="38"/>
      <c r="N1312" s="38"/>
      <c r="O1312" s="38"/>
      <c r="P1312" s="38"/>
      <c r="Q1312" s="38"/>
      <c r="R1312" s="37"/>
    </row>
    <row r="1313" spans="1:18" ht="12.75">
      <c r="A1313" s="16"/>
      <c r="E1313" s="37"/>
      <c r="F1313" s="38"/>
      <c r="G1313" s="38"/>
      <c r="H1313" s="38"/>
      <c r="I1313" s="37"/>
      <c r="J1313" s="38"/>
      <c r="K1313" s="38"/>
      <c r="L1313" s="38"/>
      <c r="M1313" s="38"/>
      <c r="N1313" s="38"/>
      <c r="O1313" s="38"/>
      <c r="P1313" s="38"/>
      <c r="Q1313" s="38"/>
      <c r="R1313" s="37"/>
    </row>
    <row r="1314" spans="1:18" ht="12.75">
      <c r="A1314" s="16"/>
      <c r="E1314" s="37"/>
      <c r="F1314" s="38"/>
      <c r="G1314" s="38"/>
      <c r="H1314" s="38"/>
      <c r="I1314" s="37"/>
      <c r="J1314" s="38"/>
      <c r="K1314" s="38"/>
      <c r="L1314" s="38"/>
      <c r="M1314" s="38"/>
      <c r="N1314" s="38"/>
      <c r="O1314" s="38"/>
      <c r="P1314" s="38"/>
      <c r="Q1314" s="38"/>
      <c r="R1314" s="37"/>
    </row>
    <row r="1315" spans="1:18" ht="12.75">
      <c r="A1315" s="16"/>
      <c r="E1315" s="37"/>
      <c r="F1315" s="38"/>
      <c r="G1315" s="38"/>
      <c r="H1315" s="38"/>
      <c r="I1315" s="37"/>
      <c r="J1315" s="38"/>
      <c r="K1315" s="38"/>
      <c r="L1315" s="38"/>
      <c r="M1315" s="38"/>
      <c r="N1315" s="38"/>
      <c r="O1315" s="38"/>
      <c r="P1315" s="38"/>
      <c r="Q1315" s="38"/>
      <c r="R1315" s="37"/>
    </row>
    <row r="1316" spans="1:18" ht="12.75">
      <c r="A1316" s="16"/>
      <c r="E1316" s="37"/>
      <c r="F1316" s="38"/>
      <c r="G1316" s="38"/>
      <c r="H1316" s="38"/>
      <c r="I1316" s="37"/>
      <c r="J1316" s="38"/>
      <c r="K1316" s="38"/>
      <c r="L1316" s="38"/>
      <c r="M1316" s="38"/>
      <c r="N1316" s="38"/>
      <c r="O1316" s="38"/>
      <c r="P1316" s="38"/>
      <c r="Q1316" s="38"/>
      <c r="R1316" s="37"/>
    </row>
    <row r="1317" spans="1:18" ht="12.75">
      <c r="A1317" s="16"/>
      <c r="E1317" s="37"/>
      <c r="F1317" s="38"/>
      <c r="G1317" s="38"/>
      <c r="H1317" s="38"/>
      <c r="I1317" s="37"/>
      <c r="J1317" s="38"/>
      <c r="K1317" s="38"/>
      <c r="L1317" s="38"/>
      <c r="M1317" s="38"/>
      <c r="N1317" s="38"/>
      <c r="O1317" s="38"/>
      <c r="P1317" s="38"/>
      <c r="Q1317" s="38"/>
      <c r="R1317" s="37"/>
    </row>
    <row r="1318" spans="1:18" ht="12.75">
      <c r="A1318" s="16"/>
      <c r="E1318" s="37"/>
      <c r="F1318" s="38"/>
      <c r="G1318" s="38"/>
      <c r="H1318" s="38"/>
      <c r="I1318" s="37"/>
      <c r="J1318" s="38"/>
      <c r="K1318" s="38"/>
      <c r="L1318" s="38"/>
      <c r="M1318" s="38"/>
      <c r="N1318" s="38"/>
      <c r="O1318" s="38"/>
      <c r="P1318" s="38"/>
      <c r="Q1318" s="38"/>
      <c r="R1318" s="37"/>
    </row>
    <row r="1319" spans="1:18" ht="12.75">
      <c r="A1319" s="16"/>
      <c r="E1319" s="37"/>
      <c r="F1319" s="38"/>
      <c r="G1319" s="38"/>
      <c r="H1319" s="38"/>
      <c r="I1319" s="37"/>
      <c r="J1319" s="38"/>
      <c r="K1319" s="38"/>
      <c r="L1319" s="38"/>
      <c r="M1319" s="38"/>
      <c r="N1319" s="38"/>
      <c r="O1319" s="38"/>
      <c r="P1319" s="38"/>
      <c r="Q1319" s="38"/>
      <c r="R1319" s="37"/>
    </row>
    <row r="1320" spans="1:18" ht="12.75">
      <c r="A1320" s="16"/>
      <c r="E1320" s="37"/>
      <c r="F1320" s="38"/>
      <c r="G1320" s="38"/>
      <c r="H1320" s="38"/>
      <c r="I1320" s="37"/>
      <c r="J1320" s="38"/>
      <c r="K1320" s="38"/>
      <c r="L1320" s="38"/>
      <c r="M1320" s="38"/>
      <c r="N1320" s="38"/>
      <c r="O1320" s="38"/>
      <c r="P1320" s="38"/>
      <c r="Q1320" s="38"/>
      <c r="R1320" s="37"/>
    </row>
    <row r="1321" spans="1:18" ht="12.75">
      <c r="A1321" s="16"/>
      <c r="E1321" s="37"/>
      <c r="F1321" s="38"/>
      <c r="G1321" s="38"/>
      <c r="H1321" s="38"/>
      <c r="I1321" s="37"/>
      <c r="J1321" s="38"/>
      <c r="K1321" s="38"/>
      <c r="L1321" s="38"/>
      <c r="M1321" s="38"/>
      <c r="N1321" s="38"/>
      <c r="O1321" s="38"/>
      <c r="P1321" s="38"/>
      <c r="Q1321" s="38"/>
      <c r="R1321" s="37"/>
    </row>
    <row r="1322" spans="1:18" ht="12.75">
      <c r="A1322" s="16"/>
      <c r="E1322" s="37"/>
      <c r="F1322" s="38"/>
      <c r="G1322" s="38"/>
      <c r="H1322" s="38"/>
      <c r="I1322" s="37"/>
      <c r="J1322" s="38"/>
      <c r="K1322" s="38"/>
      <c r="L1322" s="38"/>
      <c r="M1322" s="38"/>
      <c r="N1322" s="38"/>
      <c r="O1322" s="38"/>
      <c r="P1322" s="38"/>
      <c r="Q1322" s="38"/>
      <c r="R1322" s="37"/>
    </row>
    <row r="1323" spans="1:18" ht="12.75">
      <c r="A1323" s="16"/>
      <c r="E1323" s="37"/>
      <c r="F1323" s="38"/>
      <c r="G1323" s="38"/>
      <c r="H1323" s="38"/>
      <c r="I1323" s="37"/>
      <c r="J1323" s="38"/>
      <c r="K1323" s="38"/>
      <c r="L1323" s="38"/>
      <c r="M1323" s="38"/>
      <c r="N1323" s="38"/>
      <c r="O1323" s="38"/>
      <c r="P1323" s="38"/>
      <c r="Q1323" s="38"/>
      <c r="R1323" s="37"/>
    </row>
    <row r="1324" spans="1:18" ht="12.75">
      <c r="A1324" s="16"/>
      <c r="E1324" s="37"/>
      <c r="F1324" s="38"/>
      <c r="G1324" s="38"/>
      <c r="H1324" s="38"/>
      <c r="I1324" s="37"/>
      <c r="J1324" s="38"/>
      <c r="K1324" s="38"/>
      <c r="L1324" s="38"/>
      <c r="M1324" s="38"/>
      <c r="N1324" s="38"/>
      <c r="O1324" s="38"/>
      <c r="P1324" s="38"/>
      <c r="Q1324" s="38"/>
      <c r="R1324" s="37"/>
    </row>
    <row r="1325" spans="1:18" ht="12.75">
      <c r="A1325" s="16"/>
      <c r="E1325" s="37"/>
      <c r="F1325" s="38"/>
      <c r="G1325" s="38"/>
      <c r="H1325" s="38"/>
      <c r="I1325" s="37"/>
      <c r="J1325" s="38"/>
      <c r="K1325" s="38"/>
      <c r="L1325" s="38"/>
      <c r="M1325" s="38"/>
      <c r="N1325" s="38"/>
      <c r="O1325" s="38"/>
      <c r="P1325" s="38"/>
      <c r="Q1325" s="38"/>
      <c r="R1325" s="37"/>
    </row>
    <row r="1326" spans="1:18" ht="12.75">
      <c r="A1326" s="16"/>
      <c r="E1326" s="37"/>
      <c r="F1326" s="38"/>
      <c r="G1326" s="38"/>
      <c r="H1326" s="38"/>
      <c r="I1326" s="37"/>
      <c r="J1326" s="38"/>
      <c r="K1326" s="38"/>
      <c r="L1326" s="38"/>
      <c r="M1326" s="38"/>
      <c r="N1326" s="38"/>
      <c r="O1326" s="38"/>
      <c r="P1326" s="38"/>
      <c r="Q1326" s="38"/>
      <c r="R1326" s="37"/>
    </row>
    <row r="1327" spans="1:18" ht="12.75">
      <c r="A1327" s="16"/>
      <c r="E1327" s="37"/>
      <c r="F1327" s="38"/>
      <c r="G1327" s="38"/>
      <c r="H1327" s="38"/>
      <c r="I1327" s="37"/>
      <c r="J1327" s="38"/>
      <c r="K1327" s="38"/>
      <c r="L1327" s="38"/>
      <c r="M1327" s="38"/>
      <c r="N1327" s="38"/>
      <c r="O1327" s="38"/>
      <c r="P1327" s="38"/>
      <c r="Q1327" s="38"/>
      <c r="R1327" s="37"/>
    </row>
    <row r="1328" spans="1:18" ht="12.75">
      <c r="A1328" s="16"/>
      <c r="E1328" s="37"/>
      <c r="F1328" s="38"/>
      <c r="G1328" s="38"/>
      <c r="H1328" s="38"/>
      <c r="I1328" s="37"/>
      <c r="J1328" s="38"/>
      <c r="K1328" s="38"/>
      <c r="L1328" s="38"/>
      <c r="M1328" s="38"/>
      <c r="N1328" s="38"/>
      <c r="O1328" s="38"/>
      <c r="P1328" s="38"/>
      <c r="Q1328" s="38"/>
      <c r="R1328" s="37"/>
    </row>
    <row r="1329" spans="1:18" ht="12.75">
      <c r="A1329" s="16"/>
      <c r="E1329" s="37"/>
      <c r="F1329" s="38"/>
      <c r="G1329" s="38"/>
      <c r="H1329" s="38"/>
      <c r="I1329" s="37"/>
      <c r="J1329" s="38"/>
      <c r="K1329" s="38"/>
      <c r="L1329" s="38"/>
      <c r="M1329" s="38"/>
      <c r="N1329" s="38"/>
      <c r="O1329" s="38"/>
      <c r="P1329" s="38"/>
      <c r="Q1329" s="38"/>
      <c r="R1329" s="37"/>
    </row>
    <row r="1330" spans="1:18" ht="12.75">
      <c r="A1330" s="16"/>
      <c r="E1330" s="37"/>
      <c r="F1330" s="38"/>
      <c r="G1330" s="38"/>
      <c r="H1330" s="38"/>
      <c r="I1330" s="37"/>
      <c r="J1330" s="38"/>
      <c r="K1330" s="38"/>
      <c r="L1330" s="38"/>
      <c r="M1330" s="38"/>
      <c r="N1330" s="38"/>
      <c r="O1330" s="38"/>
      <c r="P1330" s="38"/>
      <c r="Q1330" s="38"/>
      <c r="R1330" s="37"/>
    </row>
    <row r="1331" spans="1:18" ht="12.75">
      <c r="A1331" s="16"/>
      <c r="E1331" s="37"/>
      <c r="F1331" s="38"/>
      <c r="G1331" s="38"/>
      <c r="H1331" s="38"/>
      <c r="I1331" s="37"/>
      <c r="J1331" s="38"/>
      <c r="K1331" s="38"/>
      <c r="L1331" s="38"/>
      <c r="M1331" s="38"/>
      <c r="N1331" s="38"/>
      <c r="O1331" s="38"/>
      <c r="P1331" s="38"/>
      <c r="Q1331" s="38"/>
      <c r="R1331" s="37"/>
    </row>
    <row r="1332" spans="1:18" ht="12.75">
      <c r="A1332" s="16"/>
      <c r="E1332" s="37"/>
      <c r="F1332" s="38"/>
      <c r="G1332" s="38"/>
      <c r="H1332" s="38"/>
      <c r="I1332" s="37"/>
      <c r="J1332" s="38"/>
      <c r="K1332" s="38"/>
      <c r="L1332" s="38"/>
      <c r="M1332" s="38"/>
      <c r="N1332" s="38"/>
      <c r="O1332" s="38"/>
      <c r="P1332" s="38"/>
      <c r="Q1332" s="38"/>
      <c r="R1332" s="37"/>
    </row>
    <row r="1333" spans="1:18" ht="12.75">
      <c r="A1333" s="16"/>
      <c r="E1333" s="37"/>
      <c r="F1333" s="38"/>
      <c r="G1333" s="38"/>
      <c r="H1333" s="38"/>
      <c r="I1333" s="37"/>
      <c r="J1333" s="38"/>
      <c r="K1333" s="38"/>
      <c r="L1333" s="38"/>
      <c r="M1333" s="38"/>
      <c r="N1333" s="38"/>
      <c r="O1333" s="38"/>
      <c r="P1333" s="38"/>
      <c r="Q1333" s="38"/>
      <c r="R1333" s="37"/>
    </row>
    <row r="1334" spans="1:18" ht="12.75">
      <c r="A1334" s="16"/>
      <c r="E1334" s="37"/>
      <c r="F1334" s="38"/>
      <c r="G1334" s="38"/>
      <c r="H1334" s="38"/>
      <c r="I1334" s="37"/>
      <c r="J1334" s="38"/>
      <c r="K1334" s="38"/>
      <c r="L1334" s="38"/>
      <c r="M1334" s="38"/>
      <c r="N1334" s="38"/>
      <c r="O1334" s="38"/>
      <c r="P1334" s="38"/>
      <c r="Q1334" s="38"/>
      <c r="R1334" s="37"/>
    </row>
    <row r="1335" spans="1:18" ht="12.75">
      <c r="A1335" s="16"/>
      <c r="E1335" s="37"/>
      <c r="F1335" s="38"/>
      <c r="G1335" s="38"/>
      <c r="H1335" s="38"/>
      <c r="I1335" s="37"/>
      <c r="J1335" s="38"/>
      <c r="K1335" s="38"/>
      <c r="L1335" s="38"/>
      <c r="M1335" s="38"/>
      <c r="N1335" s="38"/>
      <c r="O1335" s="38"/>
      <c r="P1335" s="38"/>
      <c r="Q1335" s="38"/>
      <c r="R1335" s="37"/>
    </row>
    <row r="1336" spans="1:18" ht="12.75">
      <c r="A1336" s="16"/>
      <c r="E1336" s="37"/>
      <c r="F1336" s="38"/>
      <c r="G1336" s="38"/>
      <c r="H1336" s="38"/>
      <c r="I1336" s="37"/>
      <c r="J1336" s="38"/>
      <c r="K1336" s="38"/>
      <c r="L1336" s="38"/>
      <c r="M1336" s="38"/>
      <c r="N1336" s="38"/>
      <c r="O1336" s="38"/>
      <c r="P1336" s="38"/>
      <c r="Q1336" s="38"/>
      <c r="R1336" s="37"/>
    </row>
    <row r="1337" spans="1:18" ht="12.75">
      <c r="A1337" s="16"/>
      <c r="E1337" s="37"/>
      <c r="F1337" s="38"/>
      <c r="G1337" s="38"/>
      <c r="H1337" s="38"/>
      <c r="I1337" s="37"/>
      <c r="J1337" s="38"/>
      <c r="K1337" s="38"/>
      <c r="L1337" s="38"/>
      <c r="M1337" s="38"/>
      <c r="N1337" s="38"/>
      <c r="O1337" s="38"/>
      <c r="P1337" s="38"/>
      <c r="Q1337" s="38"/>
      <c r="R1337" s="37"/>
    </row>
    <row r="1338" spans="1:18" ht="12.75">
      <c r="A1338" s="16"/>
      <c r="E1338" s="37"/>
      <c r="F1338" s="38"/>
      <c r="G1338" s="38"/>
      <c r="H1338" s="38"/>
      <c r="I1338" s="37"/>
      <c r="J1338" s="38"/>
      <c r="K1338" s="38"/>
      <c r="L1338" s="38"/>
      <c r="M1338" s="38"/>
      <c r="N1338" s="38"/>
      <c r="O1338" s="38"/>
      <c r="P1338" s="38"/>
      <c r="Q1338" s="38"/>
      <c r="R1338" s="37"/>
    </row>
    <row r="1339" spans="1:18" ht="12.75">
      <c r="A1339" s="16"/>
      <c r="E1339" s="37"/>
      <c r="F1339" s="38"/>
      <c r="G1339" s="38"/>
      <c r="H1339" s="38"/>
      <c r="I1339" s="37"/>
      <c r="J1339" s="38"/>
      <c r="K1339" s="38"/>
      <c r="L1339" s="38"/>
      <c r="M1339" s="38"/>
      <c r="N1339" s="38"/>
      <c r="O1339" s="38"/>
      <c r="P1339" s="38"/>
      <c r="Q1339" s="38"/>
      <c r="R1339" s="37"/>
    </row>
    <row r="1340" spans="1:18" ht="12.75">
      <c r="A1340" s="16"/>
      <c r="E1340" s="37"/>
      <c r="F1340" s="38"/>
      <c r="G1340" s="38"/>
      <c r="H1340" s="38"/>
      <c r="I1340" s="37"/>
      <c r="J1340" s="38"/>
      <c r="K1340" s="38"/>
      <c r="L1340" s="38"/>
      <c r="M1340" s="38"/>
      <c r="N1340" s="38"/>
      <c r="O1340" s="38"/>
      <c r="P1340" s="38"/>
      <c r="Q1340" s="38"/>
      <c r="R1340" s="37"/>
    </row>
    <row r="1341" spans="1:18" ht="12.75">
      <c r="A1341" s="16"/>
      <c r="E1341" s="37"/>
      <c r="F1341" s="38"/>
      <c r="G1341" s="38"/>
      <c r="H1341" s="38"/>
      <c r="I1341" s="37"/>
      <c r="J1341" s="38"/>
      <c r="K1341" s="38"/>
      <c r="L1341" s="38"/>
      <c r="M1341" s="38"/>
      <c r="N1341" s="38"/>
      <c r="O1341" s="38"/>
      <c r="P1341" s="38"/>
      <c r="Q1341" s="38"/>
      <c r="R1341" s="37"/>
    </row>
    <row r="1342" spans="1:18" ht="12.75">
      <c r="A1342" s="16"/>
      <c r="E1342" s="37"/>
      <c r="F1342" s="38"/>
      <c r="G1342" s="38"/>
      <c r="H1342" s="38"/>
      <c r="I1342" s="37"/>
      <c r="J1342" s="38"/>
      <c r="K1342" s="38"/>
      <c r="L1342" s="38"/>
      <c r="M1342" s="38"/>
      <c r="N1342" s="38"/>
      <c r="O1342" s="38"/>
      <c r="P1342" s="38"/>
      <c r="Q1342" s="38"/>
      <c r="R1342" s="37"/>
    </row>
    <row r="1343" spans="1:18" ht="12.75">
      <c r="A1343" s="16"/>
      <c r="E1343" s="37"/>
      <c r="F1343" s="38"/>
      <c r="G1343" s="38"/>
      <c r="H1343" s="38"/>
      <c r="I1343" s="37"/>
      <c r="J1343" s="38"/>
      <c r="K1343" s="38"/>
      <c r="L1343" s="38"/>
      <c r="M1343" s="38"/>
      <c r="N1343" s="38"/>
      <c r="O1343" s="38"/>
      <c r="P1343" s="38"/>
      <c r="Q1343" s="38"/>
      <c r="R1343" s="37"/>
    </row>
    <row r="1344" spans="1:18" ht="12.75">
      <c r="A1344" s="16"/>
      <c r="E1344" s="37"/>
      <c r="F1344" s="38"/>
      <c r="G1344" s="38"/>
      <c r="H1344" s="38"/>
      <c r="I1344" s="37"/>
      <c r="J1344" s="38"/>
      <c r="K1344" s="38"/>
      <c r="L1344" s="38"/>
      <c r="M1344" s="38"/>
      <c r="N1344" s="38"/>
      <c r="O1344" s="38"/>
      <c r="P1344" s="38"/>
      <c r="Q1344" s="38"/>
      <c r="R1344" s="37"/>
    </row>
    <row r="1345" spans="1:18" ht="12.75">
      <c r="A1345" s="16"/>
      <c r="E1345" s="37"/>
      <c r="F1345" s="38"/>
      <c r="G1345" s="38"/>
      <c r="H1345" s="38"/>
      <c r="I1345" s="37"/>
      <c r="J1345" s="38"/>
      <c r="K1345" s="38"/>
      <c r="L1345" s="38"/>
      <c r="M1345" s="38"/>
      <c r="N1345" s="38"/>
      <c r="O1345" s="38"/>
      <c r="P1345" s="38"/>
      <c r="Q1345" s="38"/>
      <c r="R1345" s="37"/>
    </row>
    <row r="1346" spans="1:18" ht="12.75">
      <c r="A1346" s="16"/>
      <c r="E1346" s="37"/>
      <c r="F1346" s="38"/>
      <c r="G1346" s="38"/>
      <c r="H1346" s="38"/>
      <c r="I1346" s="37"/>
      <c r="J1346" s="38"/>
      <c r="K1346" s="38"/>
      <c r="L1346" s="38"/>
      <c r="M1346" s="38"/>
      <c r="N1346" s="38"/>
      <c r="O1346" s="38"/>
      <c r="P1346" s="38"/>
      <c r="Q1346" s="38"/>
      <c r="R1346" s="37"/>
    </row>
    <row r="1347" spans="1:18" ht="12.75">
      <c r="A1347" s="16"/>
      <c r="E1347" s="37"/>
      <c r="F1347" s="38"/>
      <c r="G1347" s="38"/>
      <c r="H1347" s="38"/>
      <c r="I1347" s="37"/>
      <c r="J1347" s="38"/>
      <c r="K1347" s="38"/>
      <c r="L1347" s="38"/>
      <c r="M1347" s="38"/>
      <c r="N1347" s="38"/>
      <c r="O1347" s="38"/>
      <c r="P1347" s="38"/>
      <c r="Q1347" s="38"/>
      <c r="R1347" s="37"/>
    </row>
    <row r="1348" spans="1:18" ht="12.75">
      <c r="A1348" s="16"/>
      <c r="E1348" s="37"/>
      <c r="F1348" s="38"/>
      <c r="G1348" s="38"/>
      <c r="H1348" s="38"/>
      <c r="I1348" s="37"/>
      <c r="J1348" s="38"/>
      <c r="K1348" s="38"/>
      <c r="L1348" s="38"/>
      <c r="M1348" s="38"/>
      <c r="N1348" s="38"/>
      <c r="O1348" s="38"/>
      <c r="P1348" s="38"/>
      <c r="Q1348" s="38"/>
      <c r="R1348" s="37"/>
    </row>
    <row r="1349" spans="1:18" ht="12.75">
      <c r="A1349" s="16"/>
      <c r="E1349" s="37"/>
      <c r="F1349" s="38"/>
      <c r="G1349" s="38"/>
      <c r="H1349" s="38"/>
      <c r="I1349" s="37"/>
      <c r="J1349" s="38"/>
      <c r="K1349" s="38"/>
      <c r="L1349" s="38"/>
      <c r="M1349" s="38"/>
      <c r="N1349" s="38"/>
      <c r="O1349" s="38"/>
      <c r="P1349" s="38"/>
      <c r="Q1349" s="38"/>
      <c r="R1349" s="37"/>
    </row>
    <row r="1350" spans="1:18" ht="12.75">
      <c r="A1350" s="16"/>
      <c r="E1350" s="37"/>
      <c r="F1350" s="38"/>
      <c r="G1350" s="38"/>
      <c r="H1350" s="38"/>
      <c r="I1350" s="37"/>
      <c r="J1350" s="38"/>
      <c r="K1350" s="38"/>
      <c r="L1350" s="38"/>
      <c r="M1350" s="38"/>
      <c r="N1350" s="38"/>
      <c r="O1350" s="38"/>
      <c r="P1350" s="38"/>
      <c r="Q1350" s="38"/>
      <c r="R1350" s="37"/>
    </row>
    <row r="1351" spans="1:18" ht="12.75">
      <c r="A1351" s="16"/>
      <c r="E1351" s="37"/>
      <c r="F1351" s="38"/>
      <c r="G1351" s="38"/>
      <c r="H1351" s="38"/>
      <c r="I1351" s="37"/>
      <c r="J1351" s="38"/>
      <c r="K1351" s="38"/>
      <c r="L1351" s="38"/>
      <c r="M1351" s="38"/>
      <c r="N1351" s="38"/>
      <c r="O1351" s="38"/>
      <c r="P1351" s="38"/>
      <c r="Q1351" s="38"/>
      <c r="R1351" s="37"/>
    </row>
    <row r="1352" spans="1:18" ht="12.75">
      <c r="A1352" s="16"/>
      <c r="E1352" s="37"/>
      <c r="F1352" s="38"/>
      <c r="G1352" s="38"/>
      <c r="H1352" s="38"/>
      <c r="I1352" s="37"/>
      <c r="J1352" s="38"/>
      <c r="K1352" s="38"/>
      <c r="L1352" s="38"/>
      <c r="M1352" s="38"/>
      <c r="N1352" s="38"/>
      <c r="O1352" s="38"/>
      <c r="P1352" s="38"/>
      <c r="Q1352" s="38"/>
      <c r="R1352" s="37"/>
    </row>
    <row r="1353" spans="1:18" ht="12.75">
      <c r="A1353" s="16"/>
      <c r="E1353" s="37"/>
      <c r="F1353" s="38"/>
      <c r="G1353" s="38"/>
      <c r="H1353" s="38"/>
      <c r="I1353" s="37"/>
      <c r="J1353" s="38"/>
      <c r="K1353" s="38"/>
      <c r="L1353" s="38"/>
      <c r="M1353" s="38"/>
      <c r="N1353" s="38"/>
      <c r="O1353" s="38"/>
      <c r="P1353" s="38"/>
      <c r="Q1353" s="38"/>
      <c r="R1353" s="37"/>
    </row>
    <row r="1354" spans="1:18" ht="12.75">
      <c r="A1354" s="16"/>
      <c r="E1354" s="37"/>
      <c r="F1354" s="38"/>
      <c r="G1354" s="38"/>
      <c r="H1354" s="38"/>
      <c r="I1354" s="37"/>
      <c r="J1354" s="38"/>
      <c r="K1354" s="38"/>
      <c r="L1354" s="38"/>
      <c r="M1354" s="38"/>
      <c r="N1354" s="38"/>
      <c r="O1354" s="38"/>
      <c r="P1354" s="38"/>
      <c r="Q1354" s="38"/>
      <c r="R1354" s="37"/>
    </row>
    <row r="1355" spans="1:18" ht="12.75">
      <c r="A1355" s="16"/>
      <c r="E1355" s="37"/>
      <c r="F1355" s="38"/>
      <c r="G1355" s="38"/>
      <c r="H1355" s="38"/>
      <c r="I1355" s="37"/>
      <c r="J1355" s="38"/>
      <c r="K1355" s="38"/>
      <c r="L1355" s="38"/>
      <c r="M1355" s="38"/>
      <c r="N1355" s="38"/>
      <c r="O1355" s="38"/>
      <c r="P1355" s="38"/>
      <c r="Q1355" s="38"/>
      <c r="R1355" s="37"/>
    </row>
    <row r="1356" spans="1:18" ht="12.75">
      <c r="A1356" s="16"/>
      <c r="E1356" s="37"/>
      <c r="F1356" s="38"/>
      <c r="G1356" s="38"/>
      <c r="H1356" s="38"/>
      <c r="I1356" s="37"/>
      <c r="J1356" s="38"/>
      <c r="K1356" s="38"/>
      <c r="L1356" s="38"/>
      <c r="M1356" s="38"/>
      <c r="N1356" s="38"/>
      <c r="O1356" s="38"/>
      <c r="P1356" s="38"/>
      <c r="Q1356" s="38"/>
      <c r="R1356" s="37"/>
    </row>
    <row r="1357" spans="1:18" ht="12.75">
      <c r="A1357" s="16"/>
      <c r="E1357" s="37"/>
      <c r="F1357" s="38"/>
      <c r="G1357" s="38"/>
      <c r="H1357" s="38"/>
      <c r="I1357" s="37"/>
      <c r="J1357" s="38"/>
      <c r="K1357" s="38"/>
      <c r="L1357" s="38"/>
      <c r="M1357" s="38"/>
      <c r="N1357" s="38"/>
      <c r="O1357" s="38"/>
      <c r="P1357" s="38"/>
      <c r="Q1357" s="38"/>
      <c r="R1357" s="37"/>
    </row>
    <row r="1358" spans="1:18" ht="12.75">
      <c r="A1358" s="16"/>
      <c r="E1358" s="37"/>
      <c r="F1358" s="38"/>
      <c r="G1358" s="38"/>
      <c r="H1358" s="38"/>
      <c r="I1358" s="37"/>
      <c r="J1358" s="38"/>
      <c r="K1358" s="38"/>
      <c r="L1358" s="38"/>
      <c r="M1358" s="38"/>
      <c r="N1358" s="38"/>
      <c r="O1358" s="38"/>
      <c r="P1358" s="38"/>
      <c r="Q1358" s="38"/>
      <c r="R1358" s="37"/>
    </row>
    <row r="1359" spans="1:18" ht="12.75">
      <c r="A1359" s="16"/>
      <c r="E1359" s="37"/>
      <c r="F1359" s="38"/>
      <c r="G1359" s="38"/>
      <c r="H1359" s="38"/>
      <c r="I1359" s="37"/>
      <c r="J1359" s="38"/>
      <c r="K1359" s="38"/>
      <c r="L1359" s="38"/>
      <c r="M1359" s="38"/>
      <c r="N1359" s="38"/>
      <c r="O1359" s="38"/>
      <c r="P1359" s="38"/>
      <c r="Q1359" s="38"/>
      <c r="R1359" s="37"/>
    </row>
    <row r="1360" spans="1:18" ht="12.75">
      <c r="A1360" s="16"/>
      <c r="E1360" s="37"/>
      <c r="F1360" s="38"/>
      <c r="G1360" s="38"/>
      <c r="H1360" s="38"/>
      <c r="I1360" s="37"/>
      <c r="J1360" s="38"/>
      <c r="K1360" s="38"/>
      <c r="L1360" s="38"/>
      <c r="M1360" s="38"/>
      <c r="N1360" s="38"/>
      <c r="O1360" s="38"/>
      <c r="P1360" s="38"/>
      <c r="Q1360" s="38"/>
      <c r="R1360" s="37"/>
    </row>
    <row r="1361" spans="1:18" ht="12.75">
      <c r="A1361" s="16"/>
      <c r="E1361" s="37"/>
      <c r="F1361" s="38"/>
      <c r="G1361" s="38"/>
      <c r="H1361" s="38"/>
      <c r="I1361" s="37"/>
      <c r="J1361" s="38"/>
      <c r="K1361" s="38"/>
      <c r="L1361" s="38"/>
      <c r="M1361" s="38"/>
      <c r="N1361" s="38"/>
      <c r="O1361" s="38"/>
      <c r="P1361" s="38"/>
      <c r="Q1361" s="38"/>
      <c r="R1361" s="37"/>
    </row>
    <row r="1362" spans="1:18" ht="12.75">
      <c r="A1362" s="16"/>
      <c r="E1362" s="37"/>
      <c r="F1362" s="38"/>
      <c r="G1362" s="38"/>
      <c r="H1362" s="38"/>
      <c r="I1362" s="37"/>
      <c r="J1362" s="38"/>
      <c r="K1362" s="38"/>
      <c r="L1362" s="38"/>
      <c r="M1362" s="38"/>
      <c r="N1362" s="38"/>
      <c r="O1362" s="38"/>
      <c r="P1362" s="38"/>
      <c r="Q1362" s="38"/>
      <c r="R1362" s="37"/>
    </row>
    <row r="1363" spans="1:18" ht="12.75">
      <c r="A1363" s="16"/>
      <c r="E1363" s="37"/>
      <c r="F1363" s="38"/>
      <c r="G1363" s="38"/>
      <c r="H1363" s="38"/>
      <c r="I1363" s="37"/>
      <c r="J1363" s="38"/>
      <c r="K1363" s="38"/>
      <c r="L1363" s="38"/>
      <c r="M1363" s="38"/>
      <c r="N1363" s="38"/>
      <c r="O1363" s="38"/>
      <c r="P1363" s="38"/>
      <c r="Q1363" s="38"/>
      <c r="R1363" s="37"/>
    </row>
    <row r="1364" spans="1:18" ht="12.75">
      <c r="A1364" s="16"/>
      <c r="E1364" s="37"/>
      <c r="F1364" s="38"/>
      <c r="G1364" s="38"/>
      <c r="H1364" s="38"/>
      <c r="I1364" s="37"/>
      <c r="J1364" s="38"/>
      <c r="K1364" s="38"/>
      <c r="L1364" s="38"/>
      <c r="M1364" s="38"/>
      <c r="N1364" s="38"/>
      <c r="O1364" s="38"/>
      <c r="P1364" s="38"/>
      <c r="Q1364" s="38"/>
      <c r="R1364" s="37"/>
    </row>
    <row r="1365" spans="1:18" ht="12.75">
      <c r="A1365" s="16"/>
      <c r="E1365" s="37"/>
      <c r="F1365" s="38"/>
      <c r="G1365" s="38"/>
      <c r="H1365" s="38"/>
      <c r="I1365" s="37"/>
      <c r="J1365" s="38"/>
      <c r="K1365" s="38"/>
      <c r="L1365" s="38"/>
      <c r="M1365" s="38"/>
      <c r="N1365" s="38"/>
      <c r="O1365" s="38"/>
      <c r="P1365" s="38"/>
      <c r="Q1365" s="38"/>
      <c r="R1365" s="37"/>
    </row>
    <row r="1366" spans="1:18" ht="12.75">
      <c r="A1366" s="16"/>
      <c r="E1366" s="37"/>
      <c r="F1366" s="38"/>
      <c r="G1366" s="38"/>
      <c r="H1366" s="38"/>
      <c r="I1366" s="37"/>
      <c r="J1366" s="38"/>
      <c r="K1366" s="38"/>
      <c r="L1366" s="38"/>
      <c r="M1366" s="38"/>
      <c r="N1366" s="38"/>
      <c r="O1366" s="38"/>
      <c r="P1366" s="38"/>
      <c r="Q1366" s="38"/>
      <c r="R1366" s="37"/>
    </row>
    <row r="1367" spans="1:18" ht="12.75">
      <c r="A1367" s="16"/>
      <c r="E1367" s="37"/>
      <c r="F1367" s="38"/>
      <c r="G1367" s="38"/>
      <c r="H1367" s="38"/>
      <c r="I1367" s="37"/>
      <c r="J1367" s="38"/>
      <c r="K1367" s="38"/>
      <c r="L1367" s="38"/>
      <c r="M1367" s="38"/>
      <c r="N1367" s="38"/>
      <c r="O1367" s="38"/>
      <c r="P1367" s="38"/>
      <c r="Q1367" s="38"/>
      <c r="R1367" s="37"/>
    </row>
    <row r="1368" spans="1:18" ht="12.75">
      <c r="A1368" s="16"/>
      <c r="E1368" s="37"/>
      <c r="F1368" s="38"/>
      <c r="G1368" s="38"/>
      <c r="H1368" s="38"/>
      <c r="I1368" s="37"/>
      <c r="J1368" s="38"/>
      <c r="K1368" s="38"/>
      <c r="L1368" s="38"/>
      <c r="M1368" s="38"/>
      <c r="N1368" s="38"/>
      <c r="O1368" s="38"/>
      <c r="P1368" s="38"/>
      <c r="Q1368" s="38"/>
      <c r="R1368" s="37"/>
    </row>
    <row r="1369" spans="1:18" ht="12.75">
      <c r="A1369" s="16"/>
      <c r="E1369" s="37"/>
      <c r="F1369" s="38"/>
      <c r="G1369" s="38"/>
      <c r="H1369" s="38"/>
      <c r="I1369" s="37"/>
      <c r="J1369" s="38"/>
      <c r="K1369" s="38"/>
      <c r="L1369" s="38"/>
      <c r="M1369" s="38"/>
      <c r="N1369" s="38"/>
      <c r="O1369" s="38"/>
      <c r="P1369" s="38"/>
      <c r="Q1369" s="38"/>
      <c r="R1369" s="37"/>
    </row>
    <row r="1370" spans="1:18" ht="12.75">
      <c r="A1370" s="16"/>
      <c r="E1370" s="37"/>
      <c r="F1370" s="38"/>
      <c r="G1370" s="38"/>
      <c r="H1370" s="38"/>
      <c r="I1370" s="37"/>
      <c r="J1370" s="38"/>
      <c r="K1370" s="38"/>
      <c r="L1370" s="38"/>
      <c r="M1370" s="38"/>
      <c r="N1370" s="38"/>
      <c r="O1370" s="38"/>
      <c r="P1370" s="38"/>
      <c r="Q1370" s="38"/>
      <c r="R1370" s="37"/>
    </row>
    <row r="1371" spans="1:18" ht="12.75">
      <c r="A1371" s="16"/>
      <c r="E1371" s="37"/>
      <c r="F1371" s="38"/>
      <c r="G1371" s="38"/>
      <c r="H1371" s="38"/>
      <c r="I1371" s="37"/>
      <c r="J1371" s="38"/>
      <c r="K1371" s="38"/>
      <c r="L1371" s="38"/>
      <c r="M1371" s="38"/>
      <c r="N1371" s="38"/>
      <c r="O1371" s="38"/>
      <c r="P1371" s="38"/>
      <c r="Q1371" s="38"/>
      <c r="R1371" s="37"/>
    </row>
    <row r="1372" spans="1:18" ht="12.75">
      <c r="A1372" s="16"/>
      <c r="E1372" s="37"/>
      <c r="F1372" s="38"/>
      <c r="G1372" s="38"/>
      <c r="H1372" s="38"/>
      <c r="I1372" s="37"/>
      <c r="J1372" s="38"/>
      <c r="K1372" s="38"/>
      <c r="L1372" s="38"/>
      <c r="M1372" s="38"/>
      <c r="N1372" s="38"/>
      <c r="O1372" s="38"/>
      <c r="P1372" s="38"/>
      <c r="Q1372" s="38"/>
      <c r="R1372" s="37"/>
    </row>
    <row r="1373" spans="1:18" ht="12.75">
      <c r="A1373" s="16"/>
      <c r="E1373" s="37"/>
      <c r="F1373" s="38"/>
      <c r="G1373" s="38"/>
      <c r="H1373" s="38"/>
      <c r="I1373" s="37"/>
      <c r="J1373" s="38"/>
      <c r="K1373" s="38"/>
      <c r="L1373" s="38"/>
      <c r="M1373" s="38"/>
      <c r="N1373" s="38"/>
      <c r="O1373" s="38"/>
      <c r="P1373" s="38"/>
      <c r="Q1373" s="38"/>
      <c r="R1373" s="37"/>
    </row>
    <row r="1374" spans="1:18" ht="12.75">
      <c r="A1374" s="16"/>
      <c r="E1374" s="37"/>
      <c r="F1374" s="38"/>
      <c r="G1374" s="38"/>
      <c r="H1374" s="38"/>
      <c r="I1374" s="37"/>
      <c r="J1374" s="38"/>
      <c r="K1374" s="38"/>
      <c r="L1374" s="38"/>
      <c r="M1374" s="38"/>
      <c r="N1374" s="38"/>
      <c r="O1374" s="38"/>
      <c r="P1374" s="38"/>
      <c r="Q1374" s="38"/>
      <c r="R1374" s="37"/>
    </row>
    <row r="1375" spans="1:18" ht="12.75">
      <c r="A1375" s="16"/>
      <c r="E1375" s="37"/>
      <c r="F1375" s="38"/>
      <c r="G1375" s="38"/>
      <c r="H1375" s="38"/>
      <c r="I1375" s="37"/>
      <c r="J1375" s="38"/>
      <c r="K1375" s="38"/>
      <c r="L1375" s="38"/>
      <c r="M1375" s="38"/>
      <c r="N1375" s="38"/>
      <c r="O1375" s="38"/>
      <c r="P1375" s="38"/>
      <c r="Q1375" s="38"/>
      <c r="R1375" s="37"/>
    </row>
    <row r="1376" spans="1:18" ht="12.75">
      <c r="A1376" s="16"/>
      <c r="E1376" s="37"/>
      <c r="F1376" s="38"/>
      <c r="G1376" s="38"/>
      <c r="H1376" s="38"/>
      <c r="I1376" s="37"/>
      <c r="J1376" s="38"/>
      <c r="K1376" s="38"/>
      <c r="L1376" s="38"/>
      <c r="M1376" s="38"/>
      <c r="N1376" s="38"/>
      <c r="O1376" s="38"/>
      <c r="P1376" s="38"/>
      <c r="Q1376" s="38"/>
      <c r="R1376" s="37"/>
    </row>
    <row r="1377" spans="1:18" ht="12.75">
      <c r="A1377" s="16"/>
      <c r="E1377" s="37"/>
      <c r="F1377" s="38"/>
      <c r="G1377" s="38"/>
      <c r="H1377" s="38"/>
      <c r="I1377" s="37"/>
      <c r="J1377" s="38"/>
      <c r="K1377" s="38"/>
      <c r="L1377" s="38"/>
      <c r="M1377" s="38"/>
      <c r="N1377" s="38"/>
      <c r="O1377" s="38"/>
      <c r="P1377" s="38"/>
      <c r="Q1377" s="38"/>
      <c r="R1377" s="37"/>
    </row>
    <row r="1378" spans="1:18" ht="12.75">
      <c r="A1378" s="16"/>
      <c r="E1378" s="37"/>
      <c r="F1378" s="38"/>
      <c r="G1378" s="38"/>
      <c r="H1378" s="38"/>
      <c r="I1378" s="37"/>
      <c r="J1378" s="38"/>
      <c r="K1378" s="38"/>
      <c r="L1378" s="38"/>
      <c r="M1378" s="38"/>
      <c r="N1378" s="38"/>
      <c r="O1378" s="38"/>
      <c r="P1378" s="38"/>
      <c r="Q1378" s="38"/>
      <c r="R1378" s="37"/>
    </row>
    <row r="1379" spans="1:18" ht="12.75">
      <c r="A1379" s="16"/>
      <c r="E1379" s="37"/>
      <c r="F1379" s="38"/>
      <c r="G1379" s="38"/>
      <c r="H1379" s="38"/>
      <c r="I1379" s="37"/>
      <c r="J1379" s="38"/>
      <c r="K1379" s="38"/>
      <c r="L1379" s="38"/>
      <c r="M1379" s="38"/>
      <c r="N1379" s="38"/>
      <c r="O1379" s="38"/>
      <c r="P1379" s="38"/>
      <c r="Q1379" s="38"/>
      <c r="R1379" s="37"/>
    </row>
    <row r="1380" spans="1:18" ht="12.75">
      <c r="A1380" s="16"/>
      <c r="E1380" s="37"/>
      <c r="F1380" s="38"/>
      <c r="G1380" s="38"/>
      <c r="H1380" s="38"/>
      <c r="I1380" s="37"/>
      <c r="J1380" s="38"/>
      <c r="K1380" s="38"/>
      <c r="L1380" s="38"/>
      <c r="M1380" s="38"/>
      <c r="N1380" s="38"/>
      <c r="O1380" s="38"/>
      <c r="P1380" s="38"/>
      <c r="Q1380" s="38"/>
      <c r="R1380" s="37"/>
    </row>
    <row r="1381" spans="1:18" ht="12.75">
      <c r="A1381" s="16"/>
      <c r="E1381" s="37"/>
      <c r="F1381" s="38"/>
      <c r="G1381" s="38"/>
      <c r="H1381" s="38"/>
      <c r="I1381" s="37"/>
      <c r="J1381" s="38"/>
      <c r="K1381" s="38"/>
      <c r="L1381" s="38"/>
      <c r="M1381" s="38"/>
      <c r="N1381" s="38"/>
      <c r="O1381" s="38"/>
      <c r="P1381" s="38"/>
      <c r="Q1381" s="38"/>
      <c r="R1381" s="37"/>
    </row>
    <row r="1382" spans="1:18" ht="12.75">
      <c r="A1382" s="16"/>
      <c r="E1382" s="37"/>
      <c r="F1382" s="38"/>
      <c r="G1382" s="38"/>
      <c r="H1382" s="38"/>
      <c r="I1382" s="37"/>
      <c r="J1382" s="38"/>
      <c r="K1382" s="38"/>
      <c r="L1382" s="38"/>
      <c r="M1382" s="38"/>
      <c r="N1382" s="38"/>
      <c r="O1382" s="38"/>
      <c r="P1382" s="38"/>
      <c r="Q1382" s="38"/>
      <c r="R1382" s="37"/>
    </row>
    <row r="1383" spans="1:18" ht="12.75">
      <c r="A1383" s="16"/>
      <c r="E1383" s="37"/>
      <c r="F1383" s="38"/>
      <c r="G1383" s="38"/>
      <c r="H1383" s="38"/>
      <c r="I1383" s="37"/>
      <c r="J1383" s="38"/>
      <c r="K1383" s="38"/>
      <c r="L1383" s="38"/>
      <c r="M1383" s="38"/>
      <c r="N1383" s="38"/>
      <c r="O1383" s="38"/>
      <c r="P1383" s="38"/>
      <c r="Q1383" s="38"/>
      <c r="R1383" s="37"/>
    </row>
    <row r="1384" spans="1:18" ht="12.75">
      <c r="A1384" s="16"/>
      <c r="E1384" s="37"/>
      <c r="F1384" s="38"/>
      <c r="G1384" s="38"/>
      <c r="H1384" s="38"/>
      <c r="I1384" s="37"/>
      <c r="J1384" s="38"/>
      <c r="K1384" s="38"/>
      <c r="L1384" s="38"/>
      <c r="M1384" s="38"/>
      <c r="N1384" s="38"/>
      <c r="O1384" s="38"/>
      <c r="P1384" s="38"/>
      <c r="Q1384" s="38"/>
      <c r="R1384" s="37"/>
    </row>
    <row r="1385" spans="1:18" ht="12.75">
      <c r="A1385" s="16"/>
      <c r="E1385" s="37"/>
      <c r="F1385" s="38"/>
      <c r="G1385" s="38"/>
      <c r="H1385" s="38"/>
      <c r="I1385" s="37"/>
      <c r="J1385" s="38"/>
      <c r="K1385" s="38"/>
      <c r="L1385" s="38"/>
      <c r="M1385" s="38"/>
      <c r="N1385" s="38"/>
      <c r="O1385" s="38"/>
      <c r="P1385" s="38"/>
      <c r="Q1385" s="38"/>
      <c r="R1385" s="37"/>
    </row>
    <row r="1386" spans="1:18" ht="12.75">
      <c r="A1386" s="16"/>
      <c r="E1386" s="37"/>
      <c r="F1386" s="38"/>
      <c r="G1386" s="38"/>
      <c r="H1386" s="38"/>
      <c r="I1386" s="37"/>
      <c r="J1386" s="38"/>
      <c r="K1386" s="38"/>
      <c r="L1386" s="38"/>
      <c r="M1386" s="38"/>
      <c r="N1386" s="38"/>
      <c r="O1386" s="38"/>
      <c r="P1386" s="38"/>
      <c r="Q1386" s="38"/>
      <c r="R1386" s="37"/>
    </row>
    <row r="1387" spans="1:18" ht="12.75">
      <c r="A1387" s="16"/>
      <c r="E1387" s="37"/>
      <c r="F1387" s="38"/>
      <c r="G1387" s="38"/>
      <c r="H1387" s="38"/>
      <c r="I1387" s="37"/>
      <c r="J1387" s="38"/>
      <c r="K1387" s="38"/>
      <c r="L1387" s="38"/>
      <c r="M1387" s="38"/>
      <c r="N1387" s="38"/>
      <c r="O1387" s="38"/>
      <c r="P1387" s="38"/>
      <c r="Q1387" s="38"/>
      <c r="R1387" s="37"/>
    </row>
    <row r="1388" spans="1:18" ht="12.75">
      <c r="A1388" s="16"/>
      <c r="E1388" s="37"/>
      <c r="F1388" s="38"/>
      <c r="G1388" s="38"/>
      <c r="H1388" s="38"/>
      <c r="I1388" s="37"/>
      <c r="J1388" s="38"/>
      <c r="K1388" s="38"/>
      <c r="L1388" s="38"/>
      <c r="M1388" s="38"/>
      <c r="N1388" s="38"/>
      <c r="O1388" s="38"/>
      <c r="P1388" s="38"/>
      <c r="Q1388" s="38"/>
      <c r="R1388" s="37"/>
    </row>
    <row r="1389" spans="1:18" ht="12.75">
      <c r="A1389" s="16"/>
      <c r="E1389" s="37"/>
      <c r="F1389" s="38"/>
      <c r="G1389" s="38"/>
      <c r="H1389" s="38"/>
      <c r="I1389" s="37"/>
      <c r="J1389" s="38"/>
      <c r="K1389" s="38"/>
      <c r="L1389" s="38"/>
      <c r="M1389" s="38"/>
      <c r="N1389" s="38"/>
      <c r="O1389" s="38"/>
      <c r="P1389" s="38"/>
      <c r="Q1389" s="38"/>
      <c r="R1389" s="37"/>
    </row>
    <row r="1390" spans="1:18" ht="12.75">
      <c r="A1390" s="16"/>
      <c r="E1390" s="37"/>
      <c r="F1390" s="38"/>
      <c r="G1390" s="38"/>
      <c r="H1390" s="38"/>
      <c r="I1390" s="37"/>
      <c r="J1390" s="38"/>
      <c r="K1390" s="38"/>
      <c r="L1390" s="38"/>
      <c r="M1390" s="38"/>
      <c r="N1390" s="38"/>
      <c r="O1390" s="38"/>
      <c r="P1390" s="38"/>
      <c r="Q1390" s="38"/>
      <c r="R1390" s="37"/>
    </row>
    <row r="1391" spans="1:18" ht="12.75">
      <c r="A1391" s="16"/>
      <c r="E1391" s="37"/>
      <c r="F1391" s="38"/>
      <c r="G1391" s="38"/>
      <c r="H1391" s="38"/>
      <c r="I1391" s="37"/>
      <c r="J1391" s="38"/>
      <c r="K1391" s="38"/>
      <c r="L1391" s="38"/>
      <c r="M1391" s="38"/>
      <c r="N1391" s="38"/>
      <c r="O1391" s="38"/>
      <c r="P1391" s="38"/>
      <c r="Q1391" s="38"/>
      <c r="R1391" s="37"/>
    </row>
    <row r="1392" spans="1:18" ht="12.75">
      <c r="A1392" s="16"/>
      <c r="E1392" s="37"/>
      <c r="F1392" s="38"/>
      <c r="G1392" s="38"/>
      <c r="H1392" s="38"/>
      <c r="I1392" s="37"/>
      <c r="J1392" s="38"/>
      <c r="K1392" s="38"/>
      <c r="L1392" s="38"/>
      <c r="M1392" s="38"/>
      <c r="N1392" s="38"/>
      <c r="O1392" s="38"/>
      <c r="P1392" s="38"/>
      <c r="Q1392" s="38"/>
      <c r="R1392" s="37"/>
    </row>
    <row r="1393" spans="1:18" ht="12.75">
      <c r="A1393" s="16"/>
      <c r="E1393" s="37"/>
      <c r="F1393" s="38"/>
      <c r="G1393" s="38"/>
      <c r="H1393" s="38"/>
      <c r="I1393" s="37"/>
      <c r="J1393" s="38"/>
      <c r="K1393" s="38"/>
      <c r="L1393" s="38"/>
      <c r="M1393" s="38"/>
      <c r="N1393" s="38"/>
      <c r="O1393" s="38"/>
      <c r="P1393" s="38"/>
      <c r="Q1393" s="38"/>
      <c r="R1393" s="37"/>
    </row>
    <row r="1394" spans="1:18" ht="12.75">
      <c r="A1394" s="16"/>
      <c r="E1394" s="37"/>
      <c r="F1394" s="38"/>
      <c r="G1394" s="38"/>
      <c r="H1394" s="38"/>
      <c r="I1394" s="37"/>
      <c r="J1394" s="38"/>
      <c r="K1394" s="38"/>
      <c r="L1394" s="38"/>
      <c r="M1394" s="38"/>
      <c r="N1394" s="38"/>
      <c r="O1394" s="38"/>
      <c r="P1394" s="38"/>
      <c r="Q1394" s="38"/>
      <c r="R1394" s="37"/>
    </row>
    <row r="1395" spans="1:18" ht="12.75">
      <c r="A1395" s="16"/>
      <c r="E1395" s="37"/>
      <c r="F1395" s="38"/>
      <c r="G1395" s="38"/>
      <c r="H1395" s="38"/>
      <c r="I1395" s="37"/>
      <c r="J1395" s="38"/>
      <c r="K1395" s="38"/>
      <c r="L1395" s="38"/>
      <c r="M1395" s="38"/>
      <c r="N1395" s="38"/>
      <c r="O1395" s="38"/>
      <c r="P1395" s="38"/>
      <c r="Q1395" s="38"/>
      <c r="R1395" s="37"/>
    </row>
    <row r="1396" spans="1:18" ht="12.75">
      <c r="A1396" s="16"/>
      <c r="E1396" s="37"/>
      <c r="F1396" s="38"/>
      <c r="G1396" s="38"/>
      <c r="H1396" s="38"/>
      <c r="I1396" s="37"/>
      <c r="J1396" s="38"/>
      <c r="K1396" s="38"/>
      <c r="L1396" s="38"/>
      <c r="M1396" s="38"/>
      <c r="N1396" s="38"/>
      <c r="O1396" s="38"/>
      <c r="P1396" s="38"/>
      <c r="Q1396" s="38"/>
      <c r="R1396" s="37"/>
    </row>
    <row r="1397" spans="1:18" ht="12.75">
      <c r="A1397" s="16"/>
      <c r="E1397" s="37"/>
      <c r="F1397" s="38"/>
      <c r="G1397" s="38"/>
      <c r="H1397" s="38"/>
      <c r="I1397" s="37"/>
      <c r="J1397" s="38"/>
      <c r="K1397" s="38"/>
      <c r="L1397" s="38"/>
      <c r="M1397" s="38"/>
      <c r="N1397" s="38"/>
      <c r="O1397" s="38"/>
      <c r="P1397" s="38"/>
      <c r="Q1397" s="38"/>
      <c r="R1397" s="37"/>
    </row>
    <row r="1398" spans="1:18" ht="12.75">
      <c r="A1398" s="16"/>
      <c r="E1398" s="37"/>
      <c r="F1398" s="38"/>
      <c r="G1398" s="38"/>
      <c r="H1398" s="38"/>
      <c r="I1398" s="37"/>
      <c r="J1398" s="38"/>
      <c r="K1398" s="38"/>
      <c r="L1398" s="38"/>
      <c r="M1398" s="38"/>
      <c r="N1398" s="38"/>
      <c r="O1398" s="38"/>
      <c r="P1398" s="38"/>
      <c r="Q1398" s="38"/>
      <c r="R1398" s="37"/>
    </row>
    <row r="1399" spans="1:18" ht="12.75">
      <c r="A1399" s="16"/>
      <c r="E1399" s="37"/>
      <c r="F1399" s="38"/>
      <c r="G1399" s="38"/>
      <c r="H1399" s="38"/>
      <c r="I1399" s="37"/>
      <c r="J1399" s="38"/>
      <c r="K1399" s="38"/>
      <c r="L1399" s="38"/>
      <c r="M1399" s="38"/>
      <c r="N1399" s="38"/>
      <c r="O1399" s="38"/>
      <c r="P1399" s="38"/>
      <c r="Q1399" s="38"/>
      <c r="R1399" s="37"/>
    </row>
    <row r="1400" spans="1:18" ht="12.75">
      <c r="A1400" s="16"/>
      <c r="E1400" s="37"/>
      <c r="F1400" s="38"/>
      <c r="G1400" s="38"/>
      <c r="H1400" s="38"/>
      <c r="I1400" s="37"/>
      <c r="J1400" s="38"/>
      <c r="K1400" s="38"/>
      <c r="L1400" s="38"/>
      <c r="M1400" s="38"/>
      <c r="N1400" s="38"/>
      <c r="O1400" s="38"/>
      <c r="P1400" s="38"/>
      <c r="Q1400" s="38"/>
      <c r="R1400" s="37"/>
    </row>
    <row r="1401" spans="1:18" ht="12.75">
      <c r="A1401" s="16"/>
      <c r="E1401" s="37"/>
      <c r="F1401" s="38"/>
      <c r="G1401" s="38"/>
      <c r="H1401" s="38"/>
      <c r="I1401" s="37"/>
      <c r="J1401" s="38"/>
      <c r="K1401" s="38"/>
      <c r="L1401" s="38"/>
      <c r="M1401" s="38"/>
      <c r="N1401" s="38"/>
      <c r="O1401" s="38"/>
      <c r="P1401" s="38"/>
      <c r="Q1401" s="38"/>
      <c r="R1401" s="37"/>
    </row>
    <row r="1402" spans="1:18" ht="12.75">
      <c r="A1402" s="16"/>
      <c r="E1402" s="37"/>
      <c r="F1402" s="38"/>
      <c r="G1402" s="38"/>
      <c r="H1402" s="38"/>
      <c r="I1402" s="37"/>
      <c r="J1402" s="38"/>
      <c r="K1402" s="38"/>
      <c r="L1402" s="38"/>
      <c r="M1402" s="38"/>
      <c r="N1402" s="38"/>
      <c r="O1402" s="38"/>
      <c r="P1402" s="38"/>
      <c r="Q1402" s="38"/>
      <c r="R1402" s="37"/>
    </row>
    <row r="1403" spans="1:18" ht="12.75">
      <c r="A1403" s="16"/>
      <c r="E1403" s="37"/>
      <c r="F1403" s="38"/>
      <c r="G1403" s="38"/>
      <c r="H1403" s="38"/>
      <c r="I1403" s="37"/>
      <c r="J1403" s="38"/>
      <c r="K1403" s="38"/>
      <c r="L1403" s="38"/>
      <c r="M1403" s="38"/>
      <c r="N1403" s="38"/>
      <c r="O1403" s="38"/>
      <c r="P1403" s="38"/>
      <c r="Q1403" s="38"/>
      <c r="R1403" s="37"/>
    </row>
    <row r="1404" spans="1:18" ht="12.75">
      <c r="A1404" s="16"/>
      <c r="E1404" s="37"/>
      <c r="F1404" s="38"/>
      <c r="G1404" s="38"/>
      <c r="H1404" s="38"/>
      <c r="I1404" s="37"/>
      <c r="J1404" s="38"/>
      <c r="K1404" s="38"/>
      <c r="L1404" s="38"/>
      <c r="M1404" s="38"/>
      <c r="N1404" s="38"/>
      <c r="O1404" s="38"/>
      <c r="P1404" s="38"/>
      <c r="Q1404" s="38"/>
      <c r="R1404" s="37"/>
    </row>
    <row r="1405" spans="1:18" ht="12.75">
      <c r="A1405" s="16"/>
      <c r="E1405" s="37"/>
      <c r="F1405" s="38"/>
      <c r="G1405" s="38"/>
      <c r="H1405" s="38"/>
      <c r="I1405" s="37"/>
      <c r="J1405" s="38"/>
      <c r="K1405" s="38"/>
      <c r="L1405" s="38"/>
      <c r="M1405" s="38"/>
      <c r="N1405" s="38"/>
      <c r="O1405" s="38"/>
      <c r="P1405" s="38"/>
      <c r="Q1405" s="38"/>
      <c r="R1405" s="37"/>
    </row>
    <row r="1406" spans="1:18" ht="12.75">
      <c r="A1406" s="16"/>
      <c r="E1406" s="37"/>
      <c r="F1406" s="38"/>
      <c r="G1406" s="38"/>
      <c r="H1406" s="38"/>
      <c r="I1406" s="37"/>
      <c r="J1406" s="38"/>
      <c r="K1406" s="38"/>
      <c r="L1406" s="38"/>
      <c r="M1406" s="38"/>
      <c r="N1406" s="38"/>
      <c r="O1406" s="38"/>
      <c r="P1406" s="38"/>
      <c r="Q1406" s="38"/>
      <c r="R1406" s="37"/>
    </row>
    <row r="1407" spans="1:18" ht="12.75">
      <c r="A1407" s="16"/>
      <c r="E1407" s="37"/>
      <c r="F1407" s="38"/>
      <c r="G1407" s="38"/>
      <c r="H1407" s="38"/>
      <c r="I1407" s="37"/>
      <c r="J1407" s="38"/>
      <c r="K1407" s="38"/>
      <c r="L1407" s="38"/>
      <c r="M1407" s="38"/>
      <c r="N1407" s="38"/>
      <c r="O1407" s="38"/>
      <c r="P1407" s="38"/>
      <c r="Q1407" s="38"/>
      <c r="R1407" s="37"/>
    </row>
    <row r="1408" spans="1:18" ht="12.75">
      <c r="A1408" s="16"/>
      <c r="E1408" s="37"/>
      <c r="F1408" s="38"/>
      <c r="G1408" s="38"/>
      <c r="H1408" s="38"/>
      <c r="I1408" s="37"/>
      <c r="J1408" s="38"/>
      <c r="K1408" s="38"/>
      <c r="L1408" s="38"/>
      <c r="M1408" s="38"/>
      <c r="N1408" s="38"/>
      <c r="O1408" s="38"/>
      <c r="P1408" s="38"/>
      <c r="Q1408" s="38"/>
      <c r="R1408" s="37"/>
    </row>
    <row r="1409" spans="1:18" ht="12.75">
      <c r="A1409" s="16"/>
      <c r="E1409" s="37"/>
      <c r="F1409" s="38"/>
      <c r="G1409" s="38"/>
      <c r="H1409" s="38"/>
      <c r="I1409" s="37"/>
      <c r="J1409" s="38"/>
      <c r="K1409" s="38"/>
      <c r="L1409" s="38"/>
      <c r="M1409" s="38"/>
      <c r="N1409" s="38"/>
      <c r="O1409" s="38"/>
      <c r="P1409" s="38"/>
      <c r="Q1409" s="38"/>
      <c r="R1409" s="37"/>
    </row>
    <row r="1410" spans="1:18" ht="12.75">
      <c r="A1410" s="16"/>
      <c r="E1410" s="37"/>
      <c r="F1410" s="38"/>
      <c r="G1410" s="38"/>
      <c r="H1410" s="38"/>
      <c r="I1410" s="37"/>
      <c r="J1410" s="38"/>
      <c r="K1410" s="38"/>
      <c r="L1410" s="38"/>
      <c r="M1410" s="38"/>
      <c r="N1410" s="38"/>
      <c r="O1410" s="38"/>
      <c r="P1410" s="38"/>
      <c r="Q1410" s="38"/>
      <c r="R1410" s="37"/>
    </row>
    <row r="1411" spans="1:18" ht="12.75">
      <c r="A1411" s="16"/>
      <c r="E1411" s="37"/>
      <c r="F1411" s="38"/>
      <c r="G1411" s="38"/>
      <c r="H1411" s="38"/>
      <c r="I1411" s="37"/>
      <c r="J1411" s="38"/>
      <c r="K1411" s="38"/>
      <c r="L1411" s="38"/>
      <c r="M1411" s="38"/>
      <c r="N1411" s="38"/>
      <c r="O1411" s="38"/>
      <c r="P1411" s="38"/>
      <c r="Q1411" s="38"/>
      <c r="R1411" s="37"/>
    </row>
    <row r="1412" spans="1:18" ht="12.75">
      <c r="A1412" s="16"/>
      <c r="E1412" s="37"/>
      <c r="F1412" s="38"/>
      <c r="G1412" s="38"/>
      <c r="H1412" s="38"/>
      <c r="I1412" s="37"/>
      <c r="J1412" s="38"/>
      <c r="K1412" s="38"/>
      <c r="L1412" s="38"/>
      <c r="M1412" s="38"/>
      <c r="N1412" s="38"/>
      <c r="O1412" s="38"/>
      <c r="P1412" s="38"/>
      <c r="Q1412" s="38"/>
      <c r="R1412" s="37"/>
    </row>
    <row r="1413" spans="1:18" ht="12.75">
      <c r="A1413" s="16"/>
      <c r="E1413" s="37"/>
      <c r="F1413" s="38"/>
      <c r="G1413" s="38"/>
      <c r="H1413" s="38"/>
      <c r="I1413" s="37"/>
      <c r="J1413" s="38"/>
      <c r="K1413" s="38"/>
      <c r="L1413" s="38"/>
      <c r="M1413" s="38"/>
      <c r="N1413" s="38"/>
      <c r="O1413" s="38"/>
      <c r="P1413" s="38"/>
      <c r="Q1413" s="38"/>
      <c r="R1413" s="37"/>
    </row>
    <row r="1414" spans="1:18" ht="12.75">
      <c r="A1414" s="16"/>
      <c r="E1414" s="37"/>
      <c r="F1414" s="38"/>
      <c r="G1414" s="38"/>
      <c r="H1414" s="38"/>
      <c r="I1414" s="37"/>
      <c r="J1414" s="38"/>
      <c r="K1414" s="38"/>
      <c r="L1414" s="38"/>
      <c r="M1414" s="38"/>
      <c r="N1414" s="38"/>
      <c r="O1414" s="38"/>
      <c r="P1414" s="38"/>
      <c r="Q1414" s="38"/>
      <c r="R1414" s="37"/>
    </row>
    <row r="1415" spans="1:18" ht="12.75">
      <c r="A1415" s="16"/>
      <c r="E1415" s="37"/>
      <c r="F1415" s="38"/>
      <c r="G1415" s="38"/>
      <c r="H1415" s="38"/>
      <c r="I1415" s="37"/>
      <c r="J1415" s="38"/>
      <c r="K1415" s="38"/>
      <c r="L1415" s="38"/>
      <c r="M1415" s="38"/>
      <c r="N1415" s="38"/>
      <c r="O1415" s="38"/>
      <c r="P1415" s="38"/>
      <c r="Q1415" s="38"/>
      <c r="R1415" s="37"/>
    </row>
    <row r="1416" spans="1:18" ht="12.75">
      <c r="A1416" s="16"/>
      <c r="E1416" s="37"/>
      <c r="F1416" s="38"/>
      <c r="G1416" s="38"/>
      <c r="H1416" s="38"/>
      <c r="I1416" s="37"/>
      <c r="J1416" s="38"/>
      <c r="K1416" s="38"/>
      <c r="L1416" s="38"/>
      <c r="M1416" s="38"/>
      <c r="N1416" s="38"/>
      <c r="O1416" s="38"/>
      <c r="P1416" s="38"/>
      <c r="Q1416" s="38"/>
      <c r="R1416" s="37"/>
    </row>
    <row r="1417" spans="1:18" ht="12.75">
      <c r="A1417" s="16"/>
      <c r="E1417" s="37"/>
      <c r="F1417" s="38"/>
      <c r="G1417" s="38"/>
      <c r="H1417" s="38"/>
      <c r="I1417" s="37"/>
      <c r="J1417" s="38"/>
      <c r="K1417" s="38"/>
      <c r="L1417" s="38"/>
      <c r="M1417" s="38"/>
      <c r="N1417" s="38"/>
      <c r="O1417" s="38"/>
      <c r="P1417" s="38"/>
      <c r="Q1417" s="38"/>
      <c r="R1417" s="37"/>
    </row>
    <row r="1418" spans="1:18" ht="12.75">
      <c r="A1418" s="16"/>
      <c r="E1418" s="37"/>
      <c r="F1418" s="38"/>
      <c r="G1418" s="38"/>
      <c r="H1418" s="38"/>
      <c r="I1418" s="37"/>
      <c r="J1418" s="38"/>
      <c r="K1418" s="38"/>
      <c r="L1418" s="38"/>
      <c r="M1418" s="38"/>
      <c r="N1418" s="38"/>
      <c r="O1418" s="38"/>
      <c r="P1418" s="38"/>
      <c r="Q1418" s="38"/>
      <c r="R1418" s="37"/>
    </row>
    <row r="1419" spans="1:18" ht="12.75">
      <c r="A1419" s="16"/>
      <c r="E1419" s="37"/>
      <c r="F1419" s="38"/>
      <c r="G1419" s="38"/>
      <c r="H1419" s="38"/>
      <c r="I1419" s="37"/>
      <c r="J1419" s="38"/>
      <c r="K1419" s="38"/>
      <c r="L1419" s="38"/>
      <c r="M1419" s="38"/>
      <c r="N1419" s="38"/>
      <c r="O1419" s="38"/>
      <c r="P1419" s="38"/>
      <c r="Q1419" s="38"/>
      <c r="R1419" s="37"/>
    </row>
    <row r="1420" spans="1:18" ht="12.75">
      <c r="A1420" s="16"/>
      <c r="E1420" s="37"/>
      <c r="F1420" s="38"/>
      <c r="G1420" s="38"/>
      <c r="H1420" s="38"/>
      <c r="I1420" s="37"/>
      <c r="J1420" s="38"/>
      <c r="K1420" s="38"/>
      <c r="L1420" s="38"/>
      <c r="M1420" s="38"/>
      <c r="N1420" s="38"/>
      <c r="O1420" s="38"/>
      <c r="P1420" s="38"/>
      <c r="Q1420" s="38"/>
      <c r="R1420" s="37"/>
    </row>
    <row r="1421" spans="1:18" ht="12.75">
      <c r="A1421" s="16"/>
      <c r="E1421" s="37"/>
      <c r="F1421" s="38"/>
      <c r="G1421" s="38"/>
      <c r="H1421" s="38"/>
      <c r="I1421" s="37"/>
      <c r="J1421" s="38"/>
      <c r="K1421" s="38"/>
      <c r="L1421" s="38"/>
      <c r="M1421" s="38"/>
      <c r="N1421" s="38"/>
      <c r="O1421" s="38"/>
      <c r="P1421" s="38"/>
      <c r="Q1421" s="38"/>
      <c r="R1421" s="37"/>
    </row>
    <row r="1422" spans="1:18" ht="12.75">
      <c r="A1422" s="16"/>
      <c r="E1422" s="37"/>
      <c r="F1422" s="38"/>
      <c r="G1422" s="38"/>
      <c r="H1422" s="38"/>
      <c r="I1422" s="37"/>
      <c r="J1422" s="38"/>
      <c r="K1422" s="38"/>
      <c r="L1422" s="38"/>
      <c r="M1422" s="38"/>
      <c r="N1422" s="38"/>
      <c r="O1422" s="38"/>
      <c r="P1422" s="38"/>
      <c r="Q1422" s="38"/>
      <c r="R1422" s="37"/>
    </row>
    <row r="1423" spans="1:18" ht="12.75">
      <c r="A1423" s="16"/>
      <c r="E1423" s="37"/>
      <c r="F1423" s="38"/>
      <c r="G1423" s="38"/>
      <c r="H1423" s="38"/>
      <c r="I1423" s="37"/>
      <c r="J1423" s="38"/>
      <c r="K1423" s="38"/>
      <c r="L1423" s="38"/>
      <c r="M1423" s="38"/>
      <c r="N1423" s="38"/>
      <c r="O1423" s="38"/>
      <c r="P1423" s="38"/>
      <c r="Q1423" s="38"/>
      <c r="R1423" s="37"/>
    </row>
    <row r="1424" spans="1:18" ht="12.75">
      <c r="A1424" s="16"/>
      <c r="E1424" s="37"/>
      <c r="F1424" s="38"/>
      <c r="G1424" s="38"/>
      <c r="H1424" s="38"/>
      <c r="I1424" s="37"/>
      <c r="J1424" s="38"/>
      <c r="K1424" s="38"/>
      <c r="L1424" s="38"/>
      <c r="M1424" s="38"/>
      <c r="N1424" s="38"/>
      <c r="O1424" s="38"/>
      <c r="P1424" s="38"/>
      <c r="Q1424" s="38"/>
      <c r="R1424" s="37"/>
    </row>
    <row r="1425" spans="1:18" ht="12.75">
      <c r="A1425" s="16"/>
      <c r="E1425" s="37"/>
      <c r="F1425" s="38"/>
      <c r="G1425" s="38"/>
      <c r="H1425" s="38"/>
      <c r="I1425" s="37"/>
      <c r="J1425" s="38"/>
      <c r="K1425" s="38"/>
      <c r="L1425" s="38"/>
      <c r="M1425" s="38"/>
      <c r="N1425" s="38"/>
      <c r="O1425" s="38"/>
      <c r="P1425" s="38"/>
      <c r="Q1425" s="38"/>
      <c r="R1425" s="37"/>
    </row>
    <row r="1426" spans="1:18" ht="12.75">
      <c r="A1426" s="16"/>
      <c r="E1426" s="37"/>
      <c r="F1426" s="38"/>
      <c r="G1426" s="38"/>
      <c r="H1426" s="38"/>
      <c r="I1426" s="37"/>
      <c r="J1426" s="38"/>
      <c r="K1426" s="38"/>
      <c r="L1426" s="38"/>
      <c r="M1426" s="38"/>
      <c r="N1426" s="38"/>
      <c r="O1426" s="38"/>
      <c r="P1426" s="38"/>
      <c r="Q1426" s="38"/>
      <c r="R1426" s="37"/>
    </row>
    <row r="1427" spans="1:18" ht="12.75">
      <c r="A1427" s="16"/>
      <c r="E1427" s="37"/>
      <c r="F1427" s="38"/>
      <c r="G1427" s="38"/>
      <c r="H1427" s="38"/>
      <c r="I1427" s="37"/>
      <c r="J1427" s="38"/>
      <c r="K1427" s="38"/>
      <c r="L1427" s="38"/>
      <c r="M1427" s="38"/>
      <c r="N1427" s="38"/>
      <c r="O1427" s="38"/>
      <c r="P1427" s="38"/>
      <c r="Q1427" s="38"/>
      <c r="R1427" s="37"/>
    </row>
    <row r="1428" spans="1:18" ht="12.75">
      <c r="A1428" s="16"/>
      <c r="E1428" s="37"/>
      <c r="F1428" s="38"/>
      <c r="G1428" s="38"/>
      <c r="H1428" s="38"/>
      <c r="I1428" s="37"/>
      <c r="J1428" s="38"/>
      <c r="K1428" s="38"/>
      <c r="L1428" s="38"/>
      <c r="M1428" s="38"/>
      <c r="N1428" s="38"/>
      <c r="O1428" s="38"/>
      <c r="P1428" s="38"/>
      <c r="Q1428" s="38"/>
      <c r="R1428" s="37"/>
    </row>
    <row r="1429" spans="1:18" ht="12.75">
      <c r="A1429" s="16"/>
      <c r="E1429" s="37"/>
      <c r="F1429" s="38"/>
      <c r="G1429" s="38"/>
      <c r="H1429" s="38"/>
      <c r="I1429" s="37"/>
      <c r="J1429" s="38"/>
      <c r="K1429" s="38"/>
      <c r="L1429" s="38"/>
      <c r="M1429" s="38"/>
      <c r="N1429" s="38"/>
      <c r="O1429" s="38"/>
      <c r="P1429" s="38"/>
      <c r="Q1429" s="38"/>
      <c r="R1429" s="37"/>
    </row>
    <row r="1430" spans="1:18" ht="12.75">
      <c r="A1430" s="16"/>
      <c r="E1430" s="37"/>
      <c r="F1430" s="38"/>
      <c r="G1430" s="38"/>
      <c r="H1430" s="38"/>
      <c r="I1430" s="37"/>
      <c r="J1430" s="38"/>
      <c r="K1430" s="38"/>
      <c r="L1430" s="38"/>
      <c r="M1430" s="38"/>
      <c r="N1430" s="38"/>
      <c r="O1430" s="38"/>
      <c r="P1430" s="38"/>
      <c r="Q1430" s="38"/>
      <c r="R1430" s="37"/>
    </row>
    <row r="1431" spans="1:18" ht="12.75">
      <c r="A1431" s="16"/>
      <c r="E1431" s="37"/>
      <c r="F1431" s="38"/>
      <c r="G1431" s="38"/>
      <c r="H1431" s="38"/>
      <c r="I1431" s="37"/>
      <c r="J1431" s="38"/>
      <c r="K1431" s="38"/>
      <c r="L1431" s="38"/>
      <c r="M1431" s="38"/>
      <c r="N1431" s="38"/>
      <c r="O1431" s="38"/>
      <c r="P1431" s="38"/>
      <c r="Q1431" s="38"/>
      <c r="R1431" s="37"/>
    </row>
    <row r="1432" spans="1:18" ht="12.75">
      <c r="A1432" s="16"/>
      <c r="E1432" s="37"/>
      <c r="F1432" s="38"/>
      <c r="G1432" s="38"/>
      <c r="H1432" s="38"/>
      <c r="I1432" s="37"/>
      <c r="J1432" s="38"/>
      <c r="K1432" s="38"/>
      <c r="L1432" s="38"/>
      <c r="M1432" s="38"/>
      <c r="N1432" s="38"/>
      <c r="O1432" s="38"/>
      <c r="P1432" s="38"/>
      <c r="Q1432" s="38"/>
      <c r="R1432" s="37"/>
    </row>
    <row r="1433" spans="1:18" ht="12.75">
      <c r="A1433" s="16"/>
      <c r="E1433" s="37"/>
      <c r="F1433" s="38"/>
      <c r="G1433" s="38"/>
      <c r="H1433" s="38"/>
      <c r="I1433" s="37"/>
      <c r="J1433" s="38"/>
      <c r="K1433" s="38"/>
      <c r="L1433" s="38"/>
      <c r="M1433" s="38"/>
      <c r="N1433" s="38"/>
      <c r="O1433" s="38"/>
      <c r="P1433" s="38"/>
      <c r="Q1433" s="38"/>
      <c r="R1433" s="37"/>
    </row>
    <row r="1434" spans="1:18" ht="12.75">
      <c r="A1434" s="16"/>
      <c r="E1434" s="37"/>
      <c r="F1434" s="38"/>
      <c r="G1434" s="38"/>
      <c r="H1434" s="38"/>
      <c r="I1434" s="37"/>
      <c r="J1434" s="38"/>
      <c r="K1434" s="38"/>
      <c r="L1434" s="38"/>
      <c r="M1434" s="38"/>
      <c r="N1434" s="38"/>
      <c r="O1434" s="38"/>
      <c r="P1434" s="38"/>
      <c r="Q1434" s="38"/>
      <c r="R1434" s="37"/>
    </row>
    <row r="1435" spans="1:18" ht="12.75">
      <c r="A1435" s="16"/>
      <c r="E1435" s="37"/>
      <c r="F1435" s="38"/>
      <c r="G1435" s="38"/>
      <c r="H1435" s="38"/>
      <c r="I1435" s="37"/>
      <c r="J1435" s="38"/>
      <c r="K1435" s="38"/>
      <c r="L1435" s="38"/>
      <c r="M1435" s="38"/>
      <c r="N1435" s="38"/>
      <c r="O1435" s="38"/>
      <c r="P1435" s="38"/>
      <c r="Q1435" s="38"/>
      <c r="R1435" s="37"/>
    </row>
    <row r="1436" spans="1:18" ht="12.75">
      <c r="A1436" s="16"/>
      <c r="E1436" s="37"/>
      <c r="F1436" s="38"/>
      <c r="G1436" s="38"/>
      <c r="H1436" s="38"/>
      <c r="I1436" s="37"/>
      <c r="J1436" s="38"/>
      <c r="K1436" s="38"/>
      <c r="L1436" s="38"/>
      <c r="M1436" s="38"/>
      <c r="N1436" s="38"/>
      <c r="O1436" s="38"/>
      <c r="P1436" s="38"/>
      <c r="Q1436" s="38"/>
      <c r="R1436" s="37"/>
    </row>
    <row r="1437" spans="1:18" ht="12.75">
      <c r="A1437" s="16"/>
      <c r="E1437" s="37"/>
      <c r="F1437" s="38"/>
      <c r="G1437" s="38"/>
      <c r="H1437" s="38"/>
      <c r="I1437" s="37"/>
      <c r="J1437" s="38"/>
      <c r="K1437" s="38"/>
      <c r="L1437" s="38"/>
      <c r="M1437" s="38"/>
      <c r="N1437" s="38"/>
      <c r="O1437" s="38"/>
      <c r="P1437" s="38"/>
      <c r="Q1437" s="38"/>
      <c r="R1437" s="37"/>
    </row>
    <row r="1438" spans="1:18" ht="12.75">
      <c r="A1438" s="16"/>
      <c r="E1438" s="37"/>
      <c r="F1438" s="38"/>
      <c r="G1438" s="38"/>
      <c r="H1438" s="38"/>
      <c r="I1438" s="37"/>
      <c r="J1438" s="38"/>
      <c r="K1438" s="38"/>
      <c r="L1438" s="38"/>
      <c r="M1438" s="38"/>
      <c r="N1438" s="38"/>
      <c r="O1438" s="38"/>
      <c r="P1438" s="38"/>
      <c r="Q1438" s="38"/>
      <c r="R1438" s="37"/>
    </row>
    <row r="1439" spans="1:18" ht="12.75">
      <c r="A1439" s="16"/>
      <c r="E1439" s="37"/>
      <c r="F1439" s="38"/>
      <c r="G1439" s="38"/>
      <c r="H1439" s="38"/>
      <c r="I1439" s="37"/>
      <c r="J1439" s="38"/>
      <c r="K1439" s="38"/>
      <c r="L1439" s="38"/>
      <c r="M1439" s="38"/>
      <c r="N1439" s="38"/>
      <c r="O1439" s="38"/>
      <c r="P1439" s="38"/>
      <c r="Q1439" s="38"/>
      <c r="R1439" s="37"/>
    </row>
    <row r="1440" spans="1:18" ht="12.75">
      <c r="A1440" s="16"/>
      <c r="E1440" s="37"/>
      <c r="F1440" s="38"/>
      <c r="G1440" s="38"/>
      <c r="H1440" s="38"/>
      <c r="I1440" s="37"/>
      <c r="J1440" s="38"/>
      <c r="K1440" s="38"/>
      <c r="L1440" s="38"/>
      <c r="M1440" s="38"/>
      <c r="N1440" s="38"/>
      <c r="O1440" s="38"/>
      <c r="P1440" s="38"/>
      <c r="Q1440" s="38"/>
      <c r="R1440" s="37"/>
    </row>
    <row r="1441" spans="1:18" ht="12.75">
      <c r="A1441" s="16"/>
      <c r="E1441" s="37"/>
      <c r="F1441" s="38"/>
      <c r="G1441" s="38"/>
      <c r="H1441" s="38"/>
      <c r="I1441" s="37"/>
      <c r="J1441" s="38"/>
      <c r="K1441" s="38"/>
      <c r="L1441" s="38"/>
      <c r="M1441" s="38"/>
      <c r="N1441" s="38"/>
      <c r="O1441" s="38"/>
      <c r="P1441" s="38"/>
      <c r="Q1441" s="38"/>
      <c r="R1441" s="37"/>
    </row>
    <row r="1442" spans="1:18" ht="12.75">
      <c r="A1442" s="16"/>
      <c r="E1442" s="37"/>
      <c r="F1442" s="38"/>
      <c r="G1442" s="38"/>
      <c r="H1442" s="38"/>
      <c r="I1442" s="37"/>
      <c r="J1442" s="38"/>
      <c r="K1442" s="38"/>
      <c r="L1442" s="38"/>
      <c r="M1442" s="38"/>
      <c r="N1442" s="38"/>
      <c r="O1442" s="38"/>
      <c r="P1442" s="38"/>
      <c r="Q1442" s="38"/>
      <c r="R1442" s="37"/>
    </row>
    <row r="1443" spans="1:18" ht="12.75">
      <c r="A1443" s="16"/>
      <c r="E1443" s="37"/>
      <c r="F1443" s="38"/>
      <c r="G1443" s="38"/>
      <c r="H1443" s="38"/>
      <c r="I1443" s="37"/>
      <c r="J1443" s="38"/>
      <c r="K1443" s="38"/>
      <c r="L1443" s="38"/>
      <c r="M1443" s="38"/>
      <c r="N1443" s="38"/>
      <c r="O1443" s="38"/>
      <c r="P1443" s="38"/>
      <c r="Q1443" s="38"/>
      <c r="R1443" s="37"/>
    </row>
    <row r="1444" spans="1:18" ht="12.75">
      <c r="A1444" s="16"/>
      <c r="E1444" s="37"/>
      <c r="F1444" s="38"/>
      <c r="G1444" s="38"/>
      <c r="H1444" s="38"/>
      <c r="I1444" s="37"/>
      <c r="J1444" s="38"/>
      <c r="K1444" s="38"/>
      <c r="L1444" s="38"/>
      <c r="M1444" s="38"/>
      <c r="N1444" s="38"/>
      <c r="O1444" s="38"/>
      <c r="P1444" s="38"/>
      <c r="Q1444" s="38"/>
      <c r="R1444" s="37"/>
    </row>
    <row r="1445" spans="1:18" ht="12.75">
      <c r="A1445" s="16"/>
      <c r="E1445" s="37"/>
      <c r="F1445" s="38"/>
      <c r="G1445" s="38"/>
      <c r="H1445" s="38"/>
      <c r="I1445" s="37"/>
      <c r="J1445" s="38"/>
      <c r="K1445" s="38"/>
      <c r="L1445" s="38"/>
      <c r="M1445" s="38"/>
      <c r="N1445" s="38"/>
      <c r="O1445" s="38"/>
      <c r="P1445" s="38"/>
      <c r="Q1445" s="38"/>
      <c r="R1445" s="37"/>
    </row>
    <row r="1446" spans="1:18" ht="12.75">
      <c r="A1446" s="16"/>
      <c r="E1446" s="37"/>
      <c r="F1446" s="38"/>
      <c r="G1446" s="38"/>
      <c r="H1446" s="38"/>
      <c r="I1446" s="37"/>
      <c r="J1446" s="38"/>
      <c r="K1446" s="38"/>
      <c r="L1446" s="38"/>
      <c r="M1446" s="38"/>
      <c r="N1446" s="38"/>
      <c r="O1446" s="38"/>
      <c r="P1446" s="38"/>
      <c r="Q1446" s="38"/>
      <c r="R1446" s="37"/>
    </row>
    <row r="1447" spans="1:18" ht="12.75">
      <c r="A1447" s="16"/>
      <c r="E1447" s="37"/>
      <c r="F1447" s="38"/>
      <c r="G1447" s="38"/>
      <c r="H1447" s="38"/>
      <c r="I1447" s="37"/>
      <c r="J1447" s="38"/>
      <c r="K1447" s="38"/>
      <c r="L1447" s="38"/>
      <c r="M1447" s="38"/>
      <c r="N1447" s="38"/>
      <c r="O1447" s="38"/>
      <c r="P1447" s="38"/>
      <c r="Q1447" s="38"/>
      <c r="R1447" s="37"/>
    </row>
    <row r="1448" spans="1:18" ht="12.75">
      <c r="A1448" s="16"/>
      <c r="E1448" s="37"/>
      <c r="F1448" s="38"/>
      <c r="G1448" s="38"/>
      <c r="H1448" s="38"/>
      <c r="I1448" s="37"/>
      <c r="J1448" s="38"/>
      <c r="K1448" s="38"/>
      <c r="L1448" s="38"/>
      <c r="M1448" s="38"/>
      <c r="N1448" s="38"/>
      <c r="O1448" s="38"/>
      <c r="P1448" s="38"/>
      <c r="Q1448" s="38"/>
      <c r="R1448" s="37"/>
    </row>
    <row r="1449" spans="1:18" ht="12.75">
      <c r="A1449" s="16"/>
      <c r="E1449" s="37"/>
      <c r="F1449" s="38"/>
      <c r="G1449" s="38"/>
      <c r="H1449" s="38"/>
      <c r="I1449" s="37"/>
      <c r="J1449" s="38"/>
      <c r="K1449" s="38"/>
      <c r="L1449" s="38"/>
      <c r="M1449" s="38"/>
      <c r="N1449" s="38"/>
      <c r="O1449" s="38"/>
      <c r="P1449" s="38"/>
      <c r="Q1449" s="38"/>
      <c r="R1449" s="37"/>
    </row>
    <row r="1450" spans="1:18" ht="12.75">
      <c r="A1450" s="16"/>
      <c r="E1450" s="37"/>
      <c r="F1450" s="38"/>
      <c r="G1450" s="38"/>
      <c r="H1450" s="38"/>
      <c r="I1450" s="37"/>
      <c r="J1450" s="38"/>
      <c r="K1450" s="38"/>
      <c r="L1450" s="38"/>
      <c r="M1450" s="38"/>
      <c r="N1450" s="38"/>
      <c r="O1450" s="38"/>
      <c r="P1450" s="38"/>
      <c r="Q1450" s="38"/>
      <c r="R1450" s="37"/>
    </row>
    <row r="1451" spans="1:18" ht="12.75">
      <c r="A1451" s="16"/>
      <c r="E1451" s="37"/>
      <c r="F1451" s="38"/>
      <c r="G1451" s="38"/>
      <c r="H1451" s="38"/>
      <c r="I1451" s="37"/>
      <c r="J1451" s="38"/>
      <c r="K1451" s="38"/>
      <c r="L1451" s="38"/>
      <c r="M1451" s="38"/>
      <c r="N1451" s="38"/>
      <c r="O1451" s="38"/>
      <c r="P1451" s="38"/>
      <c r="Q1451" s="38"/>
      <c r="R1451" s="37"/>
    </row>
    <row r="1452" spans="1:18" ht="12.75">
      <c r="A1452" s="16"/>
      <c r="E1452" s="37"/>
      <c r="F1452" s="38"/>
      <c r="G1452" s="38"/>
      <c r="H1452" s="38"/>
      <c r="I1452" s="37"/>
      <c r="J1452" s="38"/>
      <c r="K1452" s="38"/>
      <c r="L1452" s="38"/>
      <c r="M1452" s="38"/>
      <c r="N1452" s="38"/>
      <c r="O1452" s="38"/>
      <c r="P1452" s="38"/>
      <c r="Q1452" s="38"/>
      <c r="R1452" s="37"/>
    </row>
    <row r="1453" spans="1:18" ht="12.75">
      <c r="A1453" s="16"/>
      <c r="E1453" s="37"/>
      <c r="F1453" s="38"/>
      <c r="G1453" s="38"/>
      <c r="H1453" s="38"/>
      <c r="I1453" s="37"/>
      <c r="J1453" s="38"/>
      <c r="K1453" s="38"/>
      <c r="L1453" s="38"/>
      <c r="M1453" s="38"/>
      <c r="N1453" s="38"/>
      <c r="O1453" s="38"/>
      <c r="P1453" s="38"/>
      <c r="Q1453" s="38"/>
      <c r="R1453" s="37"/>
    </row>
    <row r="1454" spans="1:18" ht="12.75">
      <c r="A1454" s="16"/>
      <c r="E1454" s="37"/>
      <c r="F1454" s="38"/>
      <c r="G1454" s="38"/>
      <c r="H1454" s="38"/>
      <c r="I1454" s="37"/>
      <c r="J1454" s="38"/>
      <c r="K1454" s="38"/>
      <c r="L1454" s="38"/>
      <c r="M1454" s="38"/>
      <c r="N1454" s="38"/>
      <c r="O1454" s="38"/>
      <c r="P1454" s="38"/>
      <c r="Q1454" s="38"/>
      <c r="R1454" s="37"/>
    </row>
    <row r="1455" spans="1:18" ht="12.75">
      <c r="A1455" s="16"/>
      <c r="E1455" s="37"/>
      <c r="F1455" s="38"/>
      <c r="G1455" s="38"/>
      <c r="H1455" s="38"/>
      <c r="I1455" s="37"/>
      <c r="J1455" s="38"/>
      <c r="K1455" s="38"/>
      <c r="L1455" s="38"/>
      <c r="M1455" s="38"/>
      <c r="N1455" s="38"/>
      <c r="O1455" s="38"/>
      <c r="P1455" s="38"/>
      <c r="Q1455" s="38"/>
      <c r="R1455" s="37"/>
    </row>
    <row r="1456" spans="1:18" ht="12.75">
      <c r="A1456" s="16"/>
      <c r="E1456" s="37"/>
      <c r="F1456" s="38"/>
      <c r="G1456" s="38"/>
      <c r="H1456" s="38"/>
      <c r="I1456" s="37"/>
      <c r="J1456" s="38"/>
      <c r="K1456" s="38"/>
      <c r="L1456" s="38"/>
      <c r="M1456" s="38"/>
      <c r="N1456" s="38"/>
      <c r="O1456" s="38"/>
      <c r="P1456" s="38"/>
      <c r="Q1456" s="38"/>
      <c r="R1456" s="37"/>
    </row>
    <row r="1457" spans="1:18" ht="12.75">
      <c r="A1457" s="16"/>
      <c r="E1457" s="37"/>
      <c r="F1457" s="38"/>
      <c r="G1457" s="38"/>
      <c r="H1457" s="38"/>
      <c r="I1457" s="37"/>
      <c r="J1457" s="38"/>
      <c r="K1457" s="38"/>
      <c r="L1457" s="38"/>
      <c r="M1457" s="38"/>
      <c r="N1457" s="38"/>
      <c r="O1457" s="38"/>
      <c r="P1457" s="38"/>
      <c r="Q1457" s="38"/>
      <c r="R1457" s="37"/>
    </row>
    <row r="1458" spans="1:18" ht="12.75">
      <c r="A1458" s="16"/>
      <c r="E1458" s="37"/>
      <c r="F1458" s="38"/>
      <c r="G1458" s="38"/>
      <c r="H1458" s="38"/>
      <c r="I1458" s="37"/>
      <c r="J1458" s="38"/>
      <c r="K1458" s="38"/>
      <c r="L1458" s="38"/>
      <c r="M1458" s="38"/>
      <c r="N1458" s="38"/>
      <c r="O1458" s="38"/>
      <c r="P1458" s="38"/>
      <c r="Q1458" s="38"/>
      <c r="R1458" s="37"/>
    </row>
    <row r="1459" spans="1:18" ht="12.75">
      <c r="A1459" s="16"/>
      <c r="E1459" s="37"/>
      <c r="F1459" s="38"/>
      <c r="G1459" s="38"/>
      <c r="H1459" s="38"/>
      <c r="I1459" s="37"/>
      <c r="J1459" s="38"/>
      <c r="K1459" s="38"/>
      <c r="L1459" s="38"/>
      <c r="M1459" s="38"/>
      <c r="N1459" s="38"/>
      <c r="O1459" s="38"/>
      <c r="P1459" s="38"/>
      <c r="Q1459" s="38"/>
      <c r="R1459" s="37"/>
    </row>
    <row r="1460" spans="1:18" ht="12.75">
      <c r="A1460" s="16"/>
      <c r="E1460" s="37"/>
      <c r="F1460" s="38"/>
      <c r="G1460" s="38"/>
      <c r="H1460" s="38"/>
      <c r="I1460" s="37"/>
      <c r="J1460" s="38"/>
      <c r="K1460" s="38"/>
      <c r="L1460" s="38"/>
      <c r="M1460" s="38"/>
      <c r="N1460" s="38"/>
      <c r="O1460" s="38"/>
      <c r="P1460" s="38"/>
      <c r="Q1460" s="38"/>
      <c r="R1460" s="37"/>
    </row>
    <row r="1461" spans="1:18" ht="12.75">
      <c r="A1461" s="16"/>
      <c r="E1461" s="37"/>
      <c r="F1461" s="38"/>
      <c r="G1461" s="38"/>
      <c r="H1461" s="38"/>
      <c r="I1461" s="37"/>
      <c r="J1461" s="38"/>
      <c r="K1461" s="38"/>
      <c r="L1461" s="38"/>
      <c r="M1461" s="38"/>
      <c r="N1461" s="38"/>
      <c r="O1461" s="38"/>
      <c r="P1461" s="38"/>
      <c r="Q1461" s="38"/>
      <c r="R1461" s="37"/>
    </row>
    <row r="1462" spans="1:18" ht="12.75">
      <c r="A1462" s="16"/>
      <c r="E1462" s="37"/>
      <c r="F1462" s="38"/>
      <c r="G1462" s="38"/>
      <c r="H1462" s="38"/>
      <c r="I1462" s="37"/>
      <c r="J1462" s="38"/>
      <c r="K1462" s="38"/>
      <c r="L1462" s="38"/>
      <c r="M1462" s="38"/>
      <c r="N1462" s="38"/>
      <c r="O1462" s="38"/>
      <c r="P1462" s="38"/>
      <c r="Q1462" s="38"/>
      <c r="R1462" s="37"/>
    </row>
    <row r="1463" spans="1:18" ht="12.75">
      <c r="A1463" s="16"/>
      <c r="E1463" s="37"/>
      <c r="F1463" s="38"/>
      <c r="G1463" s="38"/>
      <c r="H1463" s="38"/>
      <c r="I1463" s="37"/>
      <c r="J1463" s="38"/>
      <c r="K1463" s="38"/>
      <c r="L1463" s="38"/>
      <c r="M1463" s="38"/>
      <c r="N1463" s="38"/>
      <c r="O1463" s="38"/>
      <c r="P1463" s="38"/>
      <c r="Q1463" s="38"/>
      <c r="R1463" s="37"/>
    </row>
    <row r="1464" spans="1:18" ht="12.75">
      <c r="A1464" s="16"/>
      <c r="E1464" s="37"/>
      <c r="F1464" s="38"/>
      <c r="G1464" s="38"/>
      <c r="H1464" s="38"/>
      <c r="I1464" s="37"/>
      <c r="J1464" s="38"/>
      <c r="K1464" s="38"/>
      <c r="L1464" s="38"/>
      <c r="M1464" s="38"/>
      <c r="N1464" s="38"/>
      <c r="O1464" s="38"/>
      <c r="P1464" s="38"/>
      <c r="Q1464" s="38"/>
      <c r="R1464" s="37"/>
    </row>
    <row r="1465" spans="1:18" ht="12.75">
      <c r="A1465" s="16"/>
      <c r="E1465" s="37"/>
      <c r="F1465" s="38"/>
      <c r="G1465" s="38"/>
      <c r="H1465" s="38"/>
      <c r="I1465" s="37"/>
      <c r="J1465" s="38"/>
      <c r="K1465" s="38"/>
      <c r="L1465" s="38"/>
      <c r="M1465" s="38"/>
      <c r="N1465" s="38"/>
      <c r="O1465" s="38"/>
      <c r="P1465" s="38"/>
      <c r="Q1465" s="38"/>
      <c r="R1465" s="37"/>
    </row>
    <row r="1466" spans="1:18" ht="12.75">
      <c r="A1466" s="16"/>
      <c r="E1466" s="37"/>
      <c r="F1466" s="38"/>
      <c r="G1466" s="38"/>
      <c r="H1466" s="38"/>
      <c r="I1466" s="37"/>
      <c r="J1466" s="38"/>
      <c r="K1466" s="38"/>
      <c r="L1466" s="38"/>
      <c r="M1466" s="38"/>
      <c r="N1466" s="38"/>
      <c r="O1466" s="38"/>
      <c r="P1466" s="38"/>
      <c r="Q1466" s="38"/>
      <c r="R1466" s="37"/>
    </row>
    <row r="1467" spans="1:18" ht="12.75">
      <c r="A1467" s="16"/>
      <c r="E1467" s="37"/>
      <c r="F1467" s="38"/>
      <c r="G1467" s="38"/>
      <c r="H1467" s="38"/>
      <c r="I1467" s="37"/>
      <c r="J1467" s="38"/>
      <c r="K1467" s="38"/>
      <c r="L1467" s="38"/>
      <c r="M1467" s="38"/>
      <c r="N1467" s="38"/>
      <c r="O1467" s="38"/>
      <c r="P1467" s="38"/>
      <c r="Q1467" s="38"/>
      <c r="R1467" s="37"/>
    </row>
    <row r="1468" spans="1:18" ht="12.75">
      <c r="A1468" s="16"/>
      <c r="E1468" s="37"/>
      <c r="F1468" s="38"/>
      <c r="G1468" s="38"/>
      <c r="H1468" s="38"/>
      <c r="I1468" s="37"/>
      <c r="J1468" s="38"/>
      <c r="K1468" s="38"/>
      <c r="L1468" s="38"/>
      <c r="M1468" s="38"/>
      <c r="N1468" s="38"/>
      <c r="O1468" s="38"/>
      <c r="P1468" s="38"/>
      <c r="Q1468" s="38"/>
      <c r="R1468" s="37"/>
    </row>
    <row r="1469" spans="1:18" ht="12.75">
      <c r="A1469" s="16"/>
      <c r="E1469" s="37"/>
      <c r="F1469" s="38"/>
      <c r="G1469" s="38"/>
      <c r="H1469" s="38"/>
      <c r="I1469" s="37"/>
      <c r="J1469" s="38"/>
      <c r="K1469" s="38"/>
      <c r="L1469" s="38"/>
      <c r="M1469" s="38"/>
      <c r="N1469" s="38"/>
      <c r="O1469" s="38"/>
      <c r="P1469" s="38"/>
      <c r="Q1469" s="38"/>
      <c r="R1469" s="37"/>
    </row>
    <row r="1470" spans="1:18" ht="12.75">
      <c r="A1470" s="16"/>
      <c r="E1470" s="37"/>
      <c r="F1470" s="38"/>
      <c r="G1470" s="38"/>
      <c r="H1470" s="38"/>
      <c r="I1470" s="37"/>
      <c r="J1470" s="38"/>
      <c r="K1470" s="38"/>
      <c r="L1470" s="38"/>
      <c r="M1470" s="38"/>
      <c r="N1470" s="38"/>
      <c r="O1470" s="38"/>
      <c r="P1470" s="38"/>
      <c r="Q1470" s="38"/>
      <c r="R1470" s="37"/>
    </row>
    <row r="1471" spans="1:18" ht="12.75">
      <c r="A1471" s="16"/>
      <c r="E1471" s="37"/>
      <c r="F1471" s="38"/>
      <c r="G1471" s="38"/>
      <c r="H1471" s="38"/>
      <c r="I1471" s="37"/>
      <c r="J1471" s="38"/>
      <c r="K1471" s="38"/>
      <c r="L1471" s="38"/>
      <c r="M1471" s="38"/>
      <c r="N1471" s="38"/>
      <c r="O1471" s="38"/>
      <c r="P1471" s="38"/>
      <c r="Q1471" s="38"/>
      <c r="R1471" s="37"/>
    </row>
    <row r="1472" spans="1:18" ht="12.75">
      <c r="A1472" s="16"/>
      <c r="E1472" s="37"/>
      <c r="F1472" s="38"/>
      <c r="G1472" s="38"/>
      <c r="H1472" s="38"/>
      <c r="I1472" s="37"/>
      <c r="J1472" s="38"/>
      <c r="K1472" s="38"/>
      <c r="L1472" s="38"/>
      <c r="M1472" s="38"/>
      <c r="N1472" s="38"/>
      <c r="O1472" s="38"/>
      <c r="P1472" s="38"/>
      <c r="Q1472" s="38"/>
      <c r="R1472" s="37"/>
    </row>
    <row r="1473" spans="1:18" ht="12.75">
      <c r="A1473" s="16"/>
      <c r="E1473" s="37"/>
      <c r="F1473" s="38"/>
      <c r="G1473" s="38"/>
      <c r="H1473" s="38"/>
      <c r="I1473" s="37"/>
      <c r="J1473" s="38"/>
      <c r="K1473" s="38"/>
      <c r="L1473" s="38"/>
      <c r="M1473" s="38"/>
      <c r="N1473" s="38"/>
      <c r="O1473" s="38"/>
      <c r="P1473" s="38"/>
      <c r="Q1473" s="38"/>
      <c r="R1473" s="37"/>
    </row>
    <row r="1474" spans="1:18" ht="12.75">
      <c r="A1474" s="16"/>
      <c r="E1474" s="37"/>
      <c r="F1474" s="38"/>
      <c r="G1474" s="38"/>
      <c r="H1474" s="38"/>
      <c r="I1474" s="37"/>
      <c r="J1474" s="38"/>
      <c r="K1474" s="38"/>
      <c r="L1474" s="38"/>
      <c r="M1474" s="38"/>
      <c r="N1474" s="38"/>
      <c r="O1474" s="38"/>
      <c r="P1474" s="38"/>
      <c r="Q1474" s="38"/>
      <c r="R1474" s="37"/>
    </row>
    <row r="1475" spans="1:18" ht="12.75">
      <c r="A1475" s="16"/>
      <c r="E1475" s="37"/>
      <c r="F1475" s="38"/>
      <c r="G1475" s="38"/>
      <c r="H1475" s="38"/>
      <c r="I1475" s="37"/>
      <c r="J1475" s="38"/>
      <c r="K1475" s="38"/>
      <c r="L1475" s="38"/>
      <c r="M1475" s="38"/>
      <c r="N1475" s="38"/>
      <c r="O1475" s="38"/>
      <c r="P1475" s="38"/>
      <c r="Q1475" s="38"/>
      <c r="R1475" s="37"/>
    </row>
    <row r="1476" spans="1:18" ht="12.75">
      <c r="A1476" s="16"/>
      <c r="E1476" s="37"/>
      <c r="F1476" s="38"/>
      <c r="G1476" s="38"/>
      <c r="H1476" s="38"/>
      <c r="I1476" s="37"/>
      <c r="J1476" s="38"/>
      <c r="K1476" s="38"/>
      <c r="L1476" s="38"/>
      <c r="M1476" s="38"/>
      <c r="N1476" s="38"/>
      <c r="O1476" s="38"/>
      <c r="P1476" s="38"/>
      <c r="Q1476" s="38"/>
      <c r="R1476" s="37"/>
    </row>
    <row r="1477" spans="1:18" ht="12.75">
      <c r="A1477" s="16"/>
      <c r="E1477" s="37"/>
      <c r="F1477" s="38"/>
      <c r="G1477" s="38"/>
      <c r="H1477" s="38"/>
      <c r="I1477" s="37"/>
      <c r="J1477" s="38"/>
      <c r="K1477" s="38"/>
      <c r="L1477" s="38"/>
      <c r="M1477" s="38"/>
      <c r="N1477" s="38"/>
      <c r="O1477" s="38"/>
      <c r="P1477" s="38"/>
      <c r="Q1477" s="38"/>
      <c r="R1477" s="37"/>
    </row>
    <row r="1478" spans="1:18" ht="12.75">
      <c r="A1478" s="16"/>
      <c r="E1478" s="37"/>
      <c r="F1478" s="38"/>
      <c r="G1478" s="38"/>
      <c r="H1478" s="38"/>
      <c r="I1478" s="37"/>
      <c r="J1478" s="38"/>
      <c r="K1478" s="38"/>
      <c r="L1478" s="38"/>
      <c r="M1478" s="38"/>
      <c r="N1478" s="38"/>
      <c r="O1478" s="38"/>
      <c r="P1478" s="38"/>
      <c r="Q1478" s="38"/>
      <c r="R1478" s="37"/>
    </row>
    <row r="1479" spans="1:18" ht="12.75">
      <c r="A1479" s="16"/>
      <c r="E1479" s="37"/>
      <c r="F1479" s="38"/>
      <c r="G1479" s="38"/>
      <c r="H1479" s="38"/>
      <c r="I1479" s="37"/>
      <c r="J1479" s="38"/>
      <c r="K1479" s="38"/>
      <c r="L1479" s="38"/>
      <c r="M1479" s="38"/>
      <c r="N1479" s="38"/>
      <c r="O1479" s="38"/>
      <c r="P1479" s="38"/>
      <c r="Q1479" s="38"/>
      <c r="R1479" s="37"/>
    </row>
    <row r="1480" spans="1:18" ht="12.75">
      <c r="A1480" s="16"/>
      <c r="E1480" s="37"/>
      <c r="F1480" s="38"/>
      <c r="G1480" s="38"/>
      <c r="H1480" s="38"/>
      <c r="I1480" s="37"/>
      <c r="J1480" s="38"/>
      <c r="K1480" s="38"/>
      <c r="L1480" s="38"/>
      <c r="M1480" s="38"/>
      <c r="N1480" s="38"/>
      <c r="O1480" s="38"/>
      <c r="P1480" s="38"/>
      <c r="Q1480" s="38"/>
      <c r="R1480" s="37"/>
    </row>
    <row r="1481" spans="1:18" ht="12.75">
      <c r="A1481" s="16"/>
      <c r="E1481" s="37"/>
      <c r="F1481" s="38"/>
      <c r="G1481" s="38"/>
      <c r="H1481" s="38"/>
      <c r="I1481" s="37"/>
      <c r="J1481" s="38"/>
      <c r="K1481" s="38"/>
      <c r="L1481" s="38"/>
      <c r="M1481" s="38"/>
      <c r="N1481" s="38"/>
      <c r="O1481" s="38"/>
      <c r="P1481" s="38"/>
      <c r="Q1481" s="38"/>
      <c r="R1481" s="37"/>
    </row>
    <row r="1482" spans="1:18" ht="12.75">
      <c r="A1482" s="16"/>
      <c r="E1482" s="37"/>
      <c r="F1482" s="38"/>
      <c r="G1482" s="38"/>
      <c r="H1482" s="38"/>
      <c r="I1482" s="37"/>
      <c r="J1482" s="38"/>
      <c r="K1482" s="38"/>
      <c r="L1482" s="38"/>
      <c r="M1482" s="38"/>
      <c r="N1482" s="38"/>
      <c r="O1482" s="38"/>
      <c r="P1482" s="38"/>
      <c r="Q1482" s="38"/>
      <c r="R1482" s="37"/>
    </row>
    <row r="1483" spans="1:18" ht="12.75">
      <c r="A1483" s="16"/>
      <c r="E1483" s="37"/>
      <c r="F1483" s="38"/>
      <c r="G1483" s="38"/>
      <c r="H1483" s="38"/>
      <c r="I1483" s="37"/>
      <c r="J1483" s="38"/>
      <c r="K1483" s="38"/>
      <c r="L1483" s="38"/>
      <c r="M1483" s="38"/>
      <c r="N1483" s="38"/>
      <c r="O1483" s="38"/>
      <c r="P1483" s="38"/>
      <c r="Q1483" s="38"/>
      <c r="R1483" s="37"/>
    </row>
    <row r="1484" spans="1:18" ht="12.75">
      <c r="A1484" s="16"/>
      <c r="E1484" s="37"/>
      <c r="F1484" s="38"/>
      <c r="G1484" s="38"/>
      <c r="H1484" s="38"/>
      <c r="I1484" s="37"/>
      <c r="J1484" s="38"/>
      <c r="K1484" s="38"/>
      <c r="L1484" s="38"/>
      <c r="M1484" s="38"/>
      <c r="N1484" s="38"/>
      <c r="O1484" s="38"/>
      <c r="P1484" s="38"/>
      <c r="Q1484" s="38"/>
      <c r="R1484" s="37"/>
    </row>
    <row r="1485" spans="1:18" ht="12.75">
      <c r="A1485" s="16"/>
      <c r="E1485" s="37"/>
      <c r="F1485" s="38"/>
      <c r="G1485" s="38"/>
      <c r="H1485" s="38"/>
      <c r="I1485" s="37"/>
      <c r="J1485" s="38"/>
      <c r="K1485" s="38"/>
      <c r="L1485" s="38"/>
      <c r="M1485" s="38"/>
      <c r="N1485" s="38"/>
      <c r="O1485" s="38"/>
      <c r="P1485" s="38"/>
      <c r="Q1485" s="38"/>
      <c r="R1485" s="37"/>
    </row>
    <row r="1486" spans="1:18" ht="12.75">
      <c r="A1486" s="16"/>
      <c r="E1486" s="37"/>
      <c r="F1486" s="38"/>
      <c r="G1486" s="38"/>
      <c r="H1486" s="38"/>
      <c r="I1486" s="37"/>
      <c r="J1486" s="38"/>
      <c r="K1486" s="38"/>
      <c r="L1486" s="38"/>
      <c r="M1486" s="38"/>
      <c r="N1486" s="38"/>
      <c r="O1486" s="38"/>
      <c r="P1486" s="38"/>
      <c r="Q1486" s="38"/>
      <c r="R1486" s="37"/>
    </row>
    <row r="1487" spans="1:18" ht="12.75">
      <c r="A1487" s="16"/>
      <c r="E1487" s="37"/>
      <c r="F1487" s="38"/>
      <c r="G1487" s="38"/>
      <c r="H1487" s="38"/>
      <c r="I1487" s="37"/>
      <c r="J1487" s="38"/>
      <c r="K1487" s="38"/>
      <c r="L1487" s="38"/>
      <c r="M1487" s="38"/>
      <c r="N1487" s="38"/>
      <c r="O1487" s="38"/>
      <c r="P1487" s="38"/>
      <c r="Q1487" s="38"/>
      <c r="R1487" s="37"/>
    </row>
    <row r="1488" spans="1:18" ht="12.75">
      <c r="A1488" s="16"/>
      <c r="E1488" s="37"/>
      <c r="F1488" s="38"/>
      <c r="G1488" s="38"/>
      <c r="H1488" s="38"/>
      <c r="I1488" s="37"/>
      <c r="J1488" s="38"/>
      <c r="K1488" s="38"/>
      <c r="L1488" s="38"/>
      <c r="M1488" s="38"/>
      <c r="N1488" s="38"/>
      <c r="O1488" s="38"/>
      <c r="P1488" s="38"/>
      <c r="Q1488" s="38"/>
      <c r="R1488" s="37"/>
    </row>
    <row r="1489" spans="1:18" ht="12.75">
      <c r="A1489" s="16"/>
      <c r="E1489" s="37"/>
      <c r="F1489" s="38"/>
      <c r="G1489" s="38"/>
      <c r="H1489" s="38"/>
      <c r="I1489" s="37"/>
      <c r="J1489" s="38"/>
      <c r="K1489" s="38"/>
      <c r="L1489" s="38"/>
      <c r="M1489" s="38"/>
      <c r="N1489" s="38"/>
      <c r="O1489" s="38"/>
      <c r="P1489" s="38"/>
      <c r="Q1489" s="38"/>
      <c r="R1489" s="37"/>
    </row>
    <row r="1490" spans="1:18" ht="12.75">
      <c r="A1490" s="16"/>
      <c r="E1490" s="37"/>
      <c r="F1490" s="38"/>
      <c r="G1490" s="38"/>
      <c r="H1490" s="38"/>
      <c r="I1490" s="37"/>
      <c r="J1490" s="38"/>
      <c r="K1490" s="38"/>
      <c r="L1490" s="38"/>
      <c r="M1490" s="38"/>
      <c r="N1490" s="38"/>
      <c r="O1490" s="38"/>
      <c r="P1490" s="38"/>
      <c r="Q1490" s="38"/>
      <c r="R1490" s="37"/>
    </row>
    <row r="1491" spans="1:18" ht="12.75">
      <c r="A1491" s="16"/>
      <c r="E1491" s="37"/>
      <c r="F1491" s="38"/>
      <c r="G1491" s="38"/>
      <c r="H1491" s="38"/>
      <c r="I1491" s="37"/>
      <c r="J1491" s="38"/>
      <c r="K1491" s="38"/>
      <c r="L1491" s="38"/>
      <c r="M1491" s="38"/>
      <c r="N1491" s="38"/>
      <c r="O1491" s="38"/>
      <c r="P1491" s="38"/>
      <c r="Q1491" s="38"/>
      <c r="R1491" s="37"/>
    </row>
    <row r="1492" spans="1:18" ht="12.75">
      <c r="A1492" s="16"/>
      <c r="E1492" s="37"/>
      <c r="F1492" s="38"/>
      <c r="G1492" s="38"/>
      <c r="H1492" s="38"/>
      <c r="I1492" s="37"/>
      <c r="J1492" s="38"/>
      <c r="K1492" s="38"/>
      <c r="L1492" s="38"/>
      <c r="M1492" s="38"/>
      <c r="N1492" s="38"/>
      <c r="O1492" s="38"/>
      <c r="P1492" s="38"/>
      <c r="Q1492" s="38"/>
      <c r="R1492" s="37"/>
    </row>
    <row r="1493" spans="1:18" ht="12.75">
      <c r="A1493" s="16"/>
      <c r="E1493" s="37"/>
      <c r="F1493" s="38"/>
      <c r="G1493" s="38"/>
      <c r="H1493" s="38"/>
      <c r="I1493" s="37"/>
      <c r="J1493" s="38"/>
      <c r="K1493" s="38"/>
      <c r="L1493" s="38"/>
      <c r="M1493" s="38"/>
      <c r="N1493" s="38"/>
      <c r="O1493" s="38"/>
      <c r="P1493" s="38"/>
      <c r="Q1493" s="38"/>
      <c r="R1493" s="37"/>
    </row>
    <row r="1494" spans="1:18" ht="12.75">
      <c r="A1494" s="16"/>
      <c r="E1494" s="37"/>
      <c r="F1494" s="38"/>
      <c r="G1494" s="38"/>
      <c r="H1494" s="38"/>
      <c r="I1494" s="37"/>
      <c r="J1494" s="38"/>
      <c r="K1494" s="38"/>
      <c r="L1494" s="38"/>
      <c r="M1494" s="38"/>
      <c r="N1494" s="38"/>
      <c r="O1494" s="38"/>
      <c r="P1494" s="38"/>
      <c r="Q1494" s="38"/>
      <c r="R1494" s="37"/>
    </row>
    <row r="1495" spans="1:18" ht="12.75">
      <c r="A1495" s="16"/>
      <c r="E1495" s="37"/>
      <c r="F1495" s="38"/>
      <c r="G1495" s="38"/>
      <c r="H1495" s="38"/>
      <c r="I1495" s="37"/>
      <c r="J1495" s="38"/>
      <c r="K1495" s="38"/>
      <c r="L1495" s="38"/>
      <c r="M1495" s="38"/>
      <c r="N1495" s="38"/>
      <c r="O1495" s="38"/>
      <c r="P1495" s="38"/>
      <c r="Q1495" s="38"/>
      <c r="R1495" s="37"/>
    </row>
    <row r="1496" spans="1:18" ht="12.75">
      <c r="A1496" s="16"/>
      <c r="E1496" s="37"/>
      <c r="F1496" s="38"/>
      <c r="G1496" s="38"/>
      <c r="H1496" s="38"/>
      <c r="I1496" s="37"/>
      <c r="J1496" s="38"/>
      <c r="K1496" s="38"/>
      <c r="L1496" s="38"/>
      <c r="M1496" s="38"/>
      <c r="N1496" s="38"/>
      <c r="O1496" s="38"/>
      <c r="P1496" s="38"/>
      <c r="Q1496" s="38"/>
      <c r="R1496" s="37"/>
    </row>
    <row r="1497" spans="1:18" ht="12.75">
      <c r="A1497" s="16"/>
      <c r="E1497" s="37"/>
      <c r="F1497" s="38"/>
      <c r="G1497" s="38"/>
      <c r="H1497" s="38"/>
      <c r="I1497" s="37"/>
      <c r="J1497" s="38"/>
      <c r="K1497" s="38"/>
      <c r="L1497" s="38"/>
      <c r="M1497" s="38"/>
      <c r="N1497" s="38"/>
      <c r="O1497" s="38"/>
      <c r="P1497" s="38"/>
      <c r="Q1497" s="38"/>
      <c r="R1497" s="37"/>
    </row>
    <row r="1498" spans="1:18" ht="12.75">
      <c r="A1498" s="16"/>
      <c r="E1498" s="37"/>
      <c r="F1498" s="38"/>
      <c r="G1498" s="38"/>
      <c r="H1498" s="38"/>
      <c r="I1498" s="37"/>
      <c r="J1498" s="38"/>
      <c r="K1498" s="38"/>
      <c r="L1498" s="38"/>
      <c r="M1498" s="38"/>
      <c r="N1498" s="38"/>
      <c r="O1498" s="38"/>
      <c r="P1498" s="38"/>
      <c r="Q1498" s="38"/>
      <c r="R1498" s="37"/>
    </row>
    <row r="1499" spans="1:18" ht="12.75">
      <c r="A1499" s="16"/>
      <c r="E1499" s="37"/>
      <c r="F1499" s="38"/>
      <c r="G1499" s="38"/>
      <c r="H1499" s="38"/>
      <c r="I1499" s="37"/>
      <c r="J1499" s="38"/>
      <c r="K1499" s="38"/>
      <c r="L1499" s="38"/>
      <c r="M1499" s="38"/>
      <c r="N1499" s="38"/>
      <c r="O1499" s="38"/>
      <c r="P1499" s="38"/>
      <c r="Q1499" s="38"/>
      <c r="R1499" s="37"/>
    </row>
    <row r="1500" spans="1:18" ht="12.75">
      <c r="A1500" s="16"/>
      <c r="E1500" s="37"/>
      <c r="F1500" s="38"/>
      <c r="G1500" s="38"/>
      <c r="H1500" s="38"/>
      <c r="I1500" s="37"/>
      <c r="J1500" s="38"/>
      <c r="K1500" s="38"/>
      <c r="L1500" s="38"/>
      <c r="M1500" s="38"/>
      <c r="N1500" s="38"/>
      <c r="O1500" s="38"/>
      <c r="P1500" s="38"/>
      <c r="Q1500" s="38"/>
      <c r="R1500" s="37"/>
    </row>
    <row r="1501" spans="1:18" ht="12.75">
      <c r="A1501" s="16"/>
      <c r="E1501" s="37"/>
      <c r="F1501" s="38"/>
      <c r="G1501" s="38"/>
      <c r="H1501" s="38"/>
      <c r="I1501" s="37"/>
      <c r="J1501" s="38"/>
      <c r="K1501" s="38"/>
      <c r="L1501" s="38"/>
      <c r="M1501" s="38"/>
      <c r="N1501" s="38"/>
      <c r="O1501" s="38"/>
      <c r="P1501" s="38"/>
      <c r="Q1501" s="38"/>
      <c r="R1501" s="37"/>
    </row>
    <row r="1502" spans="1:18" ht="12.75">
      <c r="A1502" s="16"/>
      <c r="E1502" s="37"/>
      <c r="F1502" s="38"/>
      <c r="G1502" s="38"/>
      <c r="H1502" s="38"/>
      <c r="I1502" s="37"/>
      <c r="J1502" s="38"/>
      <c r="K1502" s="38"/>
      <c r="L1502" s="38"/>
      <c r="M1502" s="38"/>
      <c r="N1502" s="38"/>
      <c r="O1502" s="38"/>
      <c r="P1502" s="38"/>
      <c r="Q1502" s="38"/>
      <c r="R1502" s="37"/>
    </row>
    <row r="1503" spans="1:18" ht="12.75">
      <c r="A1503" s="16"/>
      <c r="E1503" s="37"/>
      <c r="F1503" s="38"/>
      <c r="G1503" s="38"/>
      <c r="H1503" s="38"/>
      <c r="I1503" s="37"/>
      <c r="J1503" s="38"/>
      <c r="K1503" s="38"/>
      <c r="L1503" s="38"/>
      <c r="M1503" s="38"/>
      <c r="N1503" s="38"/>
      <c r="O1503" s="38"/>
      <c r="P1503" s="38"/>
      <c r="Q1503" s="38"/>
      <c r="R1503" s="37"/>
    </row>
    <row r="1504" spans="1:18" ht="12.75">
      <c r="A1504" s="16"/>
      <c r="E1504" s="37"/>
      <c r="F1504" s="38"/>
      <c r="G1504" s="38"/>
      <c r="H1504" s="38"/>
      <c r="I1504" s="37"/>
      <c r="J1504" s="38"/>
      <c r="K1504" s="38"/>
      <c r="L1504" s="38"/>
      <c r="M1504" s="38"/>
      <c r="N1504" s="38"/>
      <c r="O1504" s="38"/>
      <c r="P1504" s="38"/>
      <c r="Q1504" s="38"/>
      <c r="R1504" s="37"/>
    </row>
    <row r="1505" spans="1:18" ht="12.75">
      <c r="A1505" s="16"/>
      <c r="E1505" s="37"/>
      <c r="F1505" s="38"/>
      <c r="G1505" s="38"/>
      <c r="H1505" s="38"/>
      <c r="I1505" s="37"/>
      <c r="J1505" s="38"/>
      <c r="K1505" s="38"/>
      <c r="L1505" s="38"/>
      <c r="M1505" s="38"/>
      <c r="N1505" s="38"/>
      <c r="O1505" s="38"/>
      <c r="P1505" s="38"/>
      <c r="Q1505" s="38"/>
      <c r="R1505" s="37"/>
    </row>
    <row r="1506" spans="1:18" ht="12.75">
      <c r="A1506" s="16"/>
      <c r="E1506" s="37"/>
      <c r="F1506" s="38"/>
      <c r="G1506" s="38"/>
      <c r="H1506" s="38"/>
      <c r="I1506" s="37"/>
      <c r="J1506" s="38"/>
      <c r="K1506" s="38"/>
      <c r="L1506" s="38"/>
      <c r="M1506" s="38"/>
      <c r="N1506" s="38"/>
      <c r="O1506" s="38"/>
      <c r="P1506" s="38"/>
      <c r="Q1506" s="38"/>
      <c r="R1506" s="37"/>
    </row>
    <row r="1507" spans="1:18" ht="12.75">
      <c r="A1507" s="16"/>
      <c r="E1507" s="37"/>
      <c r="F1507" s="38"/>
      <c r="G1507" s="38"/>
      <c r="H1507" s="38"/>
      <c r="I1507" s="37"/>
      <c r="J1507" s="38"/>
      <c r="K1507" s="38"/>
      <c r="L1507" s="38"/>
      <c r="M1507" s="38"/>
      <c r="N1507" s="38"/>
      <c r="O1507" s="38"/>
      <c r="P1507" s="38"/>
      <c r="Q1507" s="38"/>
      <c r="R1507" s="37"/>
    </row>
    <row r="1508" spans="1:18" ht="12.75">
      <c r="A1508" s="16"/>
      <c r="E1508" s="37"/>
      <c r="F1508" s="38"/>
      <c r="G1508" s="38"/>
      <c r="H1508" s="38"/>
      <c r="I1508" s="37"/>
      <c r="J1508" s="38"/>
      <c r="K1508" s="38"/>
      <c r="L1508" s="38"/>
      <c r="M1508" s="38"/>
      <c r="N1508" s="38"/>
      <c r="O1508" s="38"/>
      <c r="P1508" s="38"/>
      <c r="Q1508" s="38"/>
      <c r="R1508" s="37"/>
    </row>
    <row r="1509" spans="1:18" ht="12.75">
      <c r="A1509" s="16"/>
      <c r="E1509" s="37"/>
      <c r="F1509" s="38"/>
      <c r="G1509" s="38"/>
      <c r="H1509" s="38"/>
      <c r="I1509" s="37"/>
      <c r="J1509" s="38"/>
      <c r="K1509" s="38"/>
      <c r="L1509" s="38"/>
      <c r="M1509" s="38"/>
      <c r="N1509" s="38"/>
      <c r="O1509" s="38"/>
      <c r="P1509" s="38"/>
      <c r="Q1509" s="38"/>
      <c r="R1509" s="37"/>
    </row>
    <row r="1510" spans="1:18" ht="12.75">
      <c r="A1510" s="16"/>
      <c r="E1510" s="37"/>
      <c r="F1510" s="38"/>
      <c r="G1510" s="38"/>
      <c r="H1510" s="38"/>
      <c r="I1510" s="37"/>
      <c r="J1510" s="38"/>
      <c r="K1510" s="38"/>
      <c r="L1510" s="38"/>
      <c r="M1510" s="38"/>
      <c r="N1510" s="38"/>
      <c r="O1510" s="38"/>
      <c r="P1510" s="38"/>
      <c r="Q1510" s="38"/>
      <c r="R1510" s="37"/>
    </row>
    <row r="1511" spans="1:18" ht="12.75">
      <c r="A1511" s="16"/>
      <c r="E1511" s="37"/>
      <c r="F1511" s="38"/>
      <c r="G1511" s="38"/>
      <c r="H1511" s="38"/>
      <c r="I1511" s="37"/>
      <c r="J1511" s="38"/>
      <c r="K1511" s="38"/>
      <c r="L1511" s="38"/>
      <c r="M1511" s="38"/>
      <c r="N1511" s="38"/>
      <c r="O1511" s="38"/>
      <c r="P1511" s="38"/>
      <c r="Q1511" s="38"/>
      <c r="R1511" s="37"/>
    </row>
    <row r="1512" spans="1:18" ht="12.75">
      <c r="A1512" s="16"/>
      <c r="E1512" s="37"/>
      <c r="F1512" s="38"/>
      <c r="G1512" s="38"/>
      <c r="H1512" s="38"/>
      <c r="I1512" s="37"/>
      <c r="J1512" s="38"/>
      <c r="K1512" s="38"/>
      <c r="L1512" s="38"/>
      <c r="M1512" s="38"/>
      <c r="N1512" s="38"/>
      <c r="O1512" s="38"/>
      <c r="P1512" s="38"/>
      <c r="Q1512" s="38"/>
      <c r="R1512" s="37"/>
    </row>
    <row r="1513" spans="1:18" ht="12.75">
      <c r="A1513" s="16"/>
      <c r="E1513" s="37"/>
      <c r="F1513" s="38"/>
      <c r="G1513" s="38"/>
      <c r="H1513" s="38"/>
      <c r="I1513" s="37"/>
      <c r="J1513" s="38"/>
      <c r="K1513" s="38"/>
      <c r="L1513" s="38"/>
      <c r="M1513" s="38"/>
      <c r="N1513" s="38"/>
      <c r="O1513" s="38"/>
      <c r="P1513" s="38"/>
      <c r="Q1513" s="38"/>
      <c r="R1513" s="37"/>
    </row>
    <row r="1514" spans="1:18" ht="12.75">
      <c r="A1514" s="16"/>
      <c r="E1514" s="37"/>
      <c r="F1514" s="38"/>
      <c r="G1514" s="38"/>
      <c r="H1514" s="38"/>
      <c r="I1514" s="37"/>
      <c r="J1514" s="38"/>
      <c r="K1514" s="38"/>
      <c r="L1514" s="38"/>
      <c r="M1514" s="38"/>
      <c r="N1514" s="38"/>
      <c r="O1514" s="38"/>
      <c r="P1514" s="38"/>
      <c r="Q1514" s="38"/>
      <c r="R1514" s="37"/>
    </row>
    <row r="1515" spans="1:18" ht="12.75">
      <c r="A1515" s="16"/>
      <c r="E1515" s="37"/>
      <c r="F1515" s="38"/>
      <c r="G1515" s="38"/>
      <c r="H1515" s="38"/>
      <c r="I1515" s="37"/>
      <c r="J1515" s="38"/>
      <c r="K1515" s="38"/>
      <c r="L1515" s="38"/>
      <c r="M1515" s="38"/>
      <c r="N1515" s="38"/>
      <c r="O1515" s="38"/>
      <c r="P1515" s="38"/>
      <c r="Q1515" s="38"/>
      <c r="R1515" s="37"/>
    </row>
    <row r="1516" spans="1:18" ht="12.75">
      <c r="A1516" s="16"/>
      <c r="E1516" s="37"/>
      <c r="F1516" s="38"/>
      <c r="G1516" s="38"/>
      <c r="H1516" s="38"/>
      <c r="I1516" s="37"/>
      <c r="J1516" s="38"/>
      <c r="K1516" s="38"/>
      <c r="L1516" s="38"/>
      <c r="M1516" s="38"/>
      <c r="N1516" s="38"/>
      <c r="O1516" s="38"/>
      <c r="P1516" s="38"/>
      <c r="Q1516" s="38"/>
      <c r="R1516" s="37"/>
    </row>
    <row r="1517" spans="1:18" ht="12.75">
      <c r="A1517" s="16"/>
      <c r="E1517" s="37"/>
      <c r="F1517" s="38"/>
      <c r="G1517" s="38"/>
      <c r="H1517" s="38"/>
      <c r="I1517" s="37"/>
      <c r="J1517" s="38"/>
      <c r="K1517" s="38"/>
      <c r="L1517" s="38"/>
      <c r="M1517" s="38"/>
      <c r="N1517" s="38"/>
      <c r="O1517" s="38"/>
      <c r="P1517" s="38"/>
      <c r="Q1517" s="38"/>
      <c r="R1517" s="37"/>
    </row>
    <row r="1518" spans="1:18" ht="12.75">
      <c r="A1518" s="16"/>
      <c r="E1518" s="37"/>
      <c r="F1518" s="38"/>
      <c r="G1518" s="38"/>
      <c r="H1518" s="38"/>
      <c r="I1518" s="37"/>
      <c r="J1518" s="38"/>
      <c r="K1518" s="38"/>
      <c r="L1518" s="38"/>
      <c r="M1518" s="38"/>
      <c r="N1518" s="38"/>
      <c r="O1518" s="38"/>
      <c r="P1518" s="38"/>
      <c r="Q1518" s="38"/>
      <c r="R1518" s="37"/>
    </row>
    <row r="1519" spans="1:18" ht="12.75">
      <c r="A1519" s="16"/>
      <c r="E1519" s="37"/>
      <c r="F1519" s="38"/>
      <c r="G1519" s="38"/>
      <c r="H1519" s="38"/>
      <c r="I1519" s="37"/>
      <c r="J1519" s="38"/>
      <c r="K1519" s="38"/>
      <c r="L1519" s="38"/>
      <c r="M1519" s="38"/>
      <c r="N1519" s="38"/>
      <c r="O1519" s="38"/>
      <c r="P1519" s="38"/>
      <c r="Q1519" s="38"/>
      <c r="R1519" s="37"/>
    </row>
    <row r="1520" spans="1:18" ht="12.75">
      <c r="A1520" s="16"/>
      <c r="E1520" s="37"/>
      <c r="F1520" s="38"/>
      <c r="G1520" s="38"/>
      <c r="H1520" s="38"/>
      <c r="I1520" s="37"/>
      <c r="J1520" s="38"/>
      <c r="K1520" s="38"/>
      <c r="L1520" s="38"/>
      <c r="M1520" s="38"/>
      <c r="N1520" s="38"/>
      <c r="O1520" s="38"/>
      <c r="P1520" s="38"/>
      <c r="Q1520" s="38"/>
      <c r="R1520" s="37"/>
    </row>
    <row r="1521" spans="1:18" ht="12.75">
      <c r="A1521" s="16"/>
      <c r="E1521" s="37"/>
      <c r="F1521" s="38"/>
      <c r="G1521" s="38"/>
      <c r="H1521" s="38"/>
      <c r="I1521" s="37"/>
      <c r="J1521" s="38"/>
      <c r="K1521" s="38"/>
      <c r="L1521" s="38"/>
      <c r="M1521" s="38"/>
      <c r="N1521" s="38"/>
      <c r="O1521" s="38"/>
      <c r="P1521" s="38"/>
      <c r="Q1521" s="38"/>
      <c r="R1521" s="37"/>
    </row>
    <row r="1522" spans="1:18" ht="12.75">
      <c r="A1522" s="16"/>
      <c r="E1522" s="37"/>
      <c r="F1522" s="38"/>
      <c r="G1522" s="38"/>
      <c r="H1522" s="38"/>
      <c r="I1522" s="37"/>
      <c r="J1522" s="38"/>
      <c r="K1522" s="38"/>
      <c r="L1522" s="38"/>
      <c r="M1522" s="38"/>
      <c r="N1522" s="38"/>
      <c r="O1522" s="38"/>
      <c r="P1522" s="38"/>
      <c r="Q1522" s="38"/>
      <c r="R1522" s="37"/>
    </row>
    <row r="1523" spans="1:18" ht="12.75">
      <c r="A1523" s="16"/>
      <c r="E1523" s="37"/>
      <c r="F1523" s="38"/>
      <c r="G1523" s="38"/>
      <c r="H1523" s="38"/>
      <c r="I1523" s="37"/>
      <c r="J1523" s="38"/>
      <c r="K1523" s="38"/>
      <c r="L1523" s="38"/>
      <c r="M1523" s="38"/>
      <c r="N1523" s="38"/>
      <c r="O1523" s="38"/>
      <c r="P1523" s="38"/>
      <c r="Q1523" s="38"/>
      <c r="R1523" s="37"/>
    </row>
    <row r="1524" spans="1:18" ht="12.75">
      <c r="A1524" s="16"/>
      <c r="E1524" s="37"/>
      <c r="F1524" s="38"/>
      <c r="G1524" s="38"/>
      <c r="H1524" s="38"/>
      <c r="I1524" s="37"/>
      <c r="J1524" s="38"/>
      <c r="K1524" s="38"/>
      <c r="L1524" s="38"/>
      <c r="M1524" s="38"/>
      <c r="N1524" s="38"/>
      <c r="O1524" s="38"/>
      <c r="P1524" s="38"/>
      <c r="Q1524" s="38"/>
      <c r="R1524" s="37"/>
    </row>
    <row r="1525" spans="1:18" ht="12.75">
      <c r="A1525" s="16"/>
      <c r="E1525" s="37"/>
      <c r="F1525" s="38"/>
      <c r="G1525" s="38"/>
      <c r="H1525" s="38"/>
      <c r="I1525" s="37"/>
      <c r="J1525" s="38"/>
      <c r="K1525" s="38"/>
      <c r="L1525" s="38"/>
      <c r="M1525" s="38"/>
      <c r="N1525" s="38"/>
      <c r="O1525" s="38"/>
      <c r="P1525" s="38"/>
      <c r="Q1525" s="38"/>
      <c r="R1525" s="37"/>
    </row>
    <row r="1526" spans="1:18" ht="12.75">
      <c r="A1526" s="16"/>
      <c r="E1526" s="37"/>
      <c r="F1526" s="38"/>
      <c r="G1526" s="38"/>
      <c r="H1526" s="38"/>
      <c r="I1526" s="37"/>
      <c r="J1526" s="38"/>
      <c r="K1526" s="38"/>
      <c r="L1526" s="38"/>
      <c r="M1526" s="38"/>
      <c r="N1526" s="38"/>
      <c r="O1526" s="38"/>
      <c r="P1526" s="38"/>
      <c r="Q1526" s="38"/>
      <c r="R1526" s="37"/>
    </row>
    <row r="1527" spans="1:18" ht="12.75">
      <c r="A1527" s="16"/>
      <c r="E1527" s="37"/>
      <c r="F1527" s="38"/>
      <c r="G1527" s="38"/>
      <c r="H1527" s="38"/>
      <c r="I1527" s="37"/>
      <c r="J1527" s="38"/>
      <c r="K1527" s="38"/>
      <c r="L1527" s="38"/>
      <c r="M1527" s="38"/>
      <c r="N1527" s="38"/>
      <c r="O1527" s="38"/>
      <c r="P1527" s="38"/>
      <c r="Q1527" s="38"/>
      <c r="R1527" s="37"/>
    </row>
    <row r="1528" spans="1:18" ht="12.75">
      <c r="A1528" s="16"/>
      <c r="E1528" s="37"/>
      <c r="F1528" s="38"/>
      <c r="G1528" s="38"/>
      <c r="H1528" s="38"/>
      <c r="I1528" s="37"/>
      <c r="J1528" s="38"/>
      <c r="K1528" s="38"/>
      <c r="L1528" s="38"/>
      <c r="M1528" s="38"/>
      <c r="N1528" s="38"/>
      <c r="O1528" s="38"/>
      <c r="P1528" s="38"/>
      <c r="Q1528" s="38"/>
      <c r="R1528" s="37"/>
    </row>
    <row r="1529" spans="1:18" ht="12.75">
      <c r="A1529" s="16"/>
      <c r="E1529" s="37"/>
      <c r="F1529" s="38"/>
      <c r="G1529" s="38"/>
      <c r="H1529" s="38"/>
      <c r="I1529" s="37"/>
      <c r="J1529" s="38"/>
      <c r="K1529" s="38"/>
      <c r="L1529" s="38"/>
      <c r="M1529" s="38"/>
      <c r="N1529" s="38"/>
      <c r="O1529" s="38"/>
      <c r="P1529" s="38"/>
      <c r="Q1529" s="38"/>
      <c r="R1529" s="37"/>
    </row>
    <row r="1530" spans="1:18" ht="12.75">
      <c r="A1530" s="16"/>
      <c r="E1530" s="37"/>
      <c r="F1530" s="38"/>
      <c r="G1530" s="38"/>
      <c r="H1530" s="38"/>
      <c r="I1530" s="37"/>
      <c r="J1530" s="38"/>
      <c r="K1530" s="38"/>
      <c r="L1530" s="38"/>
      <c r="M1530" s="38"/>
      <c r="N1530" s="38"/>
      <c r="O1530" s="38"/>
      <c r="P1530" s="38"/>
      <c r="Q1530" s="38"/>
      <c r="R1530" s="37"/>
    </row>
    <row r="1531" spans="1:18" ht="12.75">
      <c r="A1531" s="16"/>
      <c r="E1531" s="37"/>
      <c r="F1531" s="38"/>
      <c r="G1531" s="38"/>
      <c r="H1531" s="38"/>
      <c r="I1531" s="37"/>
      <c r="J1531" s="38"/>
      <c r="K1531" s="38"/>
      <c r="L1531" s="38"/>
      <c r="M1531" s="38"/>
      <c r="N1531" s="38"/>
      <c r="O1531" s="38"/>
      <c r="P1531" s="38"/>
      <c r="Q1531" s="38"/>
      <c r="R1531" s="37"/>
    </row>
    <row r="1532" spans="1:18" ht="12.75">
      <c r="A1532" s="16"/>
      <c r="E1532" s="37"/>
      <c r="F1532" s="38"/>
      <c r="G1532" s="38"/>
      <c r="H1532" s="38"/>
      <c r="I1532" s="37"/>
      <c r="J1532" s="38"/>
      <c r="K1532" s="38"/>
      <c r="L1532" s="38"/>
      <c r="M1532" s="38"/>
      <c r="N1532" s="38"/>
      <c r="O1532" s="38"/>
      <c r="P1532" s="38"/>
      <c r="Q1532" s="38"/>
      <c r="R1532" s="37"/>
    </row>
    <row r="1533" spans="1:18" ht="12.75">
      <c r="A1533" s="16"/>
      <c r="E1533" s="37"/>
      <c r="F1533" s="38"/>
      <c r="G1533" s="38"/>
      <c r="H1533" s="38"/>
      <c r="I1533" s="37"/>
      <c r="J1533" s="38"/>
      <c r="K1533" s="38"/>
      <c r="L1533" s="38"/>
      <c r="M1533" s="38"/>
      <c r="N1533" s="38"/>
      <c r="O1533" s="38"/>
      <c r="P1533" s="38"/>
      <c r="Q1533" s="38"/>
      <c r="R1533" s="37"/>
    </row>
    <row r="1534" spans="1:18" ht="12.75">
      <c r="A1534" s="16"/>
      <c r="E1534" s="37"/>
      <c r="F1534" s="38"/>
      <c r="G1534" s="38"/>
      <c r="H1534" s="38"/>
      <c r="I1534" s="37"/>
      <c r="J1534" s="38"/>
      <c r="K1534" s="38"/>
      <c r="L1534" s="38"/>
      <c r="M1534" s="38"/>
      <c r="N1534" s="38"/>
      <c r="O1534" s="38"/>
      <c r="P1534" s="38"/>
      <c r="Q1534" s="38"/>
      <c r="R1534" s="37"/>
    </row>
    <row r="1535" spans="1:18" ht="12.75">
      <c r="A1535" s="16"/>
      <c r="E1535" s="37"/>
      <c r="F1535" s="38"/>
      <c r="G1535" s="38"/>
      <c r="H1535" s="38"/>
      <c r="I1535" s="37"/>
      <c r="J1535" s="38"/>
      <c r="K1535" s="38"/>
      <c r="L1535" s="38"/>
      <c r="M1535" s="38"/>
      <c r="N1535" s="38"/>
      <c r="O1535" s="38"/>
      <c r="P1535" s="38"/>
      <c r="Q1535" s="38"/>
      <c r="R1535" s="37"/>
    </row>
    <row r="1536" spans="1:18" ht="12.75">
      <c r="A1536" s="16"/>
      <c r="E1536" s="37"/>
      <c r="F1536" s="38"/>
      <c r="G1536" s="38"/>
      <c r="H1536" s="38"/>
      <c r="I1536" s="37"/>
      <c r="J1536" s="38"/>
      <c r="K1536" s="38"/>
      <c r="L1536" s="38"/>
      <c r="M1536" s="38"/>
      <c r="N1536" s="38"/>
      <c r="O1536" s="38"/>
      <c r="P1536" s="38"/>
      <c r="Q1536" s="38"/>
      <c r="R1536" s="37"/>
    </row>
    <row r="1537" spans="1:18" ht="12.75">
      <c r="A1537" s="16"/>
      <c r="E1537" s="37"/>
      <c r="F1537" s="38"/>
      <c r="G1537" s="38"/>
      <c r="H1537" s="38"/>
      <c r="I1537" s="37"/>
      <c r="J1537" s="38"/>
      <c r="K1537" s="38"/>
      <c r="L1537" s="38"/>
      <c r="M1537" s="38"/>
      <c r="N1537" s="38"/>
      <c r="O1537" s="38"/>
      <c r="P1537" s="38"/>
      <c r="Q1537" s="38"/>
      <c r="R1537" s="37"/>
    </row>
    <row r="1538" spans="1:18" ht="12.75">
      <c r="A1538" s="16"/>
      <c r="E1538" s="37"/>
      <c r="F1538" s="38"/>
      <c r="G1538" s="38"/>
      <c r="H1538" s="38"/>
      <c r="I1538" s="37"/>
      <c r="J1538" s="38"/>
      <c r="K1538" s="38"/>
      <c r="L1538" s="38"/>
      <c r="M1538" s="38"/>
      <c r="N1538" s="38"/>
      <c r="O1538" s="38"/>
      <c r="P1538" s="38"/>
      <c r="Q1538" s="38"/>
      <c r="R1538" s="37"/>
    </row>
    <row r="1539" spans="1:18" ht="12.75">
      <c r="A1539" s="16"/>
      <c r="E1539" s="37"/>
      <c r="F1539" s="38"/>
      <c r="G1539" s="38"/>
      <c r="H1539" s="38"/>
      <c r="I1539" s="37"/>
      <c r="J1539" s="38"/>
      <c r="K1539" s="38"/>
      <c r="L1539" s="38"/>
      <c r="M1539" s="38"/>
      <c r="N1539" s="38"/>
      <c r="O1539" s="38"/>
      <c r="P1539" s="38"/>
      <c r="Q1539" s="38"/>
      <c r="R1539" s="37"/>
    </row>
    <row r="1540" spans="1:18" ht="12.75">
      <c r="A1540" s="16"/>
      <c r="E1540" s="37"/>
      <c r="F1540" s="38"/>
      <c r="G1540" s="38"/>
      <c r="H1540" s="38"/>
      <c r="I1540" s="37"/>
      <c r="J1540" s="38"/>
      <c r="K1540" s="38"/>
      <c r="L1540" s="38"/>
      <c r="M1540" s="38"/>
      <c r="N1540" s="38"/>
      <c r="O1540" s="38"/>
      <c r="P1540" s="38"/>
      <c r="Q1540" s="38"/>
      <c r="R1540" s="37"/>
    </row>
    <row r="1541" spans="1:18" ht="12.75">
      <c r="A1541" s="16"/>
      <c r="E1541" s="37"/>
      <c r="F1541" s="38"/>
      <c r="G1541" s="38"/>
      <c r="H1541" s="38"/>
      <c r="I1541" s="37"/>
      <c r="J1541" s="38"/>
      <c r="K1541" s="38"/>
      <c r="L1541" s="38"/>
      <c r="M1541" s="38"/>
      <c r="N1541" s="38"/>
      <c r="O1541" s="38"/>
      <c r="P1541" s="38"/>
      <c r="Q1541" s="38"/>
      <c r="R1541" s="37"/>
    </row>
    <row r="1542" spans="1:18" ht="12.75">
      <c r="A1542" s="16"/>
      <c r="E1542" s="37"/>
      <c r="F1542" s="38"/>
      <c r="G1542" s="38"/>
      <c r="H1542" s="38"/>
      <c r="I1542" s="37"/>
      <c r="J1542" s="38"/>
      <c r="K1542" s="38"/>
      <c r="L1542" s="38"/>
      <c r="M1542" s="38"/>
      <c r="N1542" s="38"/>
      <c r="O1542" s="38"/>
      <c r="P1542" s="38"/>
      <c r="Q1542" s="38"/>
      <c r="R1542" s="37"/>
    </row>
    <row r="1543" spans="1:18" ht="12.75">
      <c r="A1543" s="16"/>
      <c r="E1543" s="37"/>
      <c r="F1543" s="38"/>
      <c r="G1543" s="38"/>
      <c r="H1543" s="38"/>
      <c r="I1543" s="37"/>
      <c r="J1543" s="38"/>
      <c r="K1543" s="38"/>
      <c r="L1543" s="38"/>
      <c r="M1543" s="38"/>
      <c r="N1543" s="38"/>
      <c r="O1543" s="38"/>
      <c r="P1543" s="38"/>
      <c r="Q1543" s="38"/>
      <c r="R1543" s="37"/>
    </row>
    <row r="1544" spans="1:18" ht="12.75">
      <c r="A1544" s="16"/>
      <c r="E1544" s="37"/>
      <c r="F1544" s="38"/>
      <c r="G1544" s="38"/>
      <c r="H1544" s="38"/>
      <c r="I1544" s="37"/>
      <c r="J1544" s="38"/>
      <c r="K1544" s="38"/>
      <c r="L1544" s="38"/>
      <c r="M1544" s="38"/>
      <c r="N1544" s="38"/>
      <c r="O1544" s="38"/>
      <c r="P1544" s="38"/>
      <c r="Q1544" s="38"/>
      <c r="R1544" s="37"/>
    </row>
    <row r="1545" spans="1:18" ht="12.75">
      <c r="A1545" s="16"/>
      <c r="E1545" s="37"/>
      <c r="F1545" s="38"/>
      <c r="G1545" s="38"/>
      <c r="H1545" s="38"/>
      <c r="I1545" s="37"/>
      <c r="J1545" s="38"/>
      <c r="K1545" s="38"/>
      <c r="L1545" s="38"/>
      <c r="M1545" s="38"/>
      <c r="N1545" s="38"/>
      <c r="O1545" s="38"/>
      <c r="P1545" s="38"/>
      <c r="Q1545" s="38"/>
      <c r="R1545" s="37"/>
    </row>
    <row r="1546" spans="1:18" ht="12.75">
      <c r="A1546" s="16"/>
      <c r="E1546" s="37"/>
      <c r="F1546" s="38"/>
      <c r="G1546" s="38"/>
      <c r="H1546" s="38"/>
      <c r="I1546" s="37"/>
      <c r="J1546" s="38"/>
      <c r="K1546" s="38"/>
      <c r="L1546" s="38"/>
      <c r="M1546" s="38"/>
      <c r="N1546" s="38"/>
      <c r="O1546" s="38"/>
      <c r="P1546" s="38"/>
      <c r="Q1546" s="38"/>
      <c r="R1546" s="37"/>
    </row>
    <row r="1547" spans="1:18" ht="12.75">
      <c r="A1547" s="16"/>
      <c r="E1547" s="37"/>
      <c r="F1547" s="38"/>
      <c r="G1547" s="38"/>
      <c r="H1547" s="38"/>
      <c r="I1547" s="37"/>
      <c r="J1547" s="38"/>
      <c r="K1547" s="38"/>
      <c r="L1547" s="38"/>
      <c r="M1547" s="38"/>
      <c r="N1547" s="38"/>
      <c r="O1547" s="38"/>
      <c r="P1547" s="38"/>
      <c r="Q1547" s="38"/>
      <c r="R1547" s="37"/>
    </row>
    <row r="1548" spans="1:18" ht="12.75">
      <c r="A1548" s="16"/>
      <c r="E1548" s="37"/>
      <c r="F1548" s="38"/>
      <c r="G1548" s="38"/>
      <c r="H1548" s="38"/>
      <c r="I1548" s="37"/>
      <c r="J1548" s="38"/>
      <c r="K1548" s="38"/>
      <c r="L1548" s="38"/>
      <c r="M1548" s="38"/>
      <c r="N1548" s="38"/>
      <c r="O1548" s="38"/>
      <c r="P1548" s="38"/>
      <c r="Q1548" s="38"/>
      <c r="R1548" s="37"/>
    </row>
    <row r="1549" spans="1:18" ht="12.75">
      <c r="A1549" s="16"/>
      <c r="E1549" s="37"/>
      <c r="F1549" s="38"/>
      <c r="G1549" s="38"/>
      <c r="H1549" s="38"/>
      <c r="I1549" s="37"/>
      <c r="J1549" s="38"/>
      <c r="K1549" s="38"/>
      <c r="L1549" s="38"/>
      <c r="M1549" s="38"/>
      <c r="N1549" s="38"/>
      <c r="O1549" s="38"/>
      <c r="P1549" s="38"/>
      <c r="Q1549" s="38"/>
      <c r="R1549" s="37"/>
    </row>
    <row r="1550" spans="1:18" ht="12.75">
      <c r="A1550" s="16"/>
      <c r="E1550" s="37"/>
      <c r="F1550" s="38"/>
      <c r="G1550" s="38"/>
      <c r="H1550" s="38"/>
      <c r="I1550" s="37"/>
      <c r="J1550" s="38"/>
      <c r="K1550" s="38"/>
      <c r="L1550" s="38"/>
      <c r="M1550" s="38"/>
      <c r="N1550" s="38"/>
      <c r="O1550" s="38"/>
      <c r="P1550" s="38"/>
      <c r="Q1550" s="38"/>
      <c r="R1550" s="37"/>
    </row>
    <row r="1551" spans="1:18" ht="12.75">
      <c r="A1551" s="16"/>
      <c r="E1551" s="37"/>
      <c r="F1551" s="38"/>
      <c r="G1551" s="38"/>
      <c r="H1551" s="38"/>
      <c r="I1551" s="37"/>
      <c r="J1551" s="38"/>
      <c r="K1551" s="38"/>
      <c r="L1551" s="38"/>
      <c r="M1551" s="38"/>
      <c r="N1551" s="38"/>
      <c r="O1551" s="38"/>
      <c r="P1551" s="38"/>
      <c r="Q1551" s="38"/>
      <c r="R1551" s="37"/>
    </row>
    <row r="1552" spans="1:18" ht="12.75">
      <c r="A1552" s="16"/>
      <c r="E1552" s="37"/>
      <c r="F1552" s="38"/>
      <c r="G1552" s="38"/>
      <c r="H1552" s="38"/>
      <c r="I1552" s="37"/>
      <c r="J1552" s="38"/>
      <c r="K1552" s="38"/>
      <c r="L1552" s="38"/>
      <c r="M1552" s="38"/>
      <c r="N1552" s="38"/>
      <c r="O1552" s="38"/>
      <c r="P1552" s="38"/>
      <c r="Q1552" s="38"/>
      <c r="R1552" s="37"/>
    </row>
    <row r="1553" spans="1:18" ht="12.75">
      <c r="A1553" s="16"/>
      <c r="E1553" s="37"/>
      <c r="F1553" s="38"/>
      <c r="G1553" s="38"/>
      <c r="H1553" s="38"/>
      <c r="I1553" s="37"/>
      <c r="J1553" s="38"/>
      <c r="K1553" s="38"/>
      <c r="L1553" s="38"/>
      <c r="M1553" s="38"/>
      <c r="N1553" s="38"/>
      <c r="O1553" s="38"/>
      <c r="P1553" s="38"/>
      <c r="Q1553" s="38"/>
      <c r="R1553" s="37"/>
    </row>
    <row r="1554" spans="1:18" ht="12.75">
      <c r="A1554" s="16"/>
      <c r="E1554" s="37"/>
      <c r="F1554" s="38"/>
      <c r="G1554" s="38"/>
      <c r="H1554" s="38"/>
      <c r="I1554" s="37"/>
      <c r="J1554" s="38"/>
      <c r="K1554" s="38"/>
      <c r="L1554" s="38"/>
      <c r="M1554" s="38"/>
      <c r="N1554" s="38"/>
      <c r="O1554" s="38"/>
      <c r="P1554" s="38"/>
      <c r="Q1554" s="38"/>
      <c r="R1554" s="37"/>
    </row>
    <row r="1555" spans="1:18" ht="12.75">
      <c r="A1555" s="16"/>
      <c r="E1555" s="37"/>
      <c r="F1555" s="38"/>
      <c r="G1555" s="38"/>
      <c r="H1555" s="38"/>
      <c r="I1555" s="37"/>
      <c r="J1555" s="38"/>
      <c r="K1555" s="38"/>
      <c r="L1555" s="38"/>
      <c r="M1555" s="38"/>
      <c r="N1555" s="38"/>
      <c r="O1555" s="38"/>
      <c r="P1555" s="38"/>
      <c r="Q1555" s="38"/>
      <c r="R1555" s="37"/>
    </row>
    <row r="1556" spans="1:18" ht="12.75">
      <c r="A1556" s="16"/>
      <c r="E1556" s="37"/>
      <c r="F1556" s="38"/>
      <c r="G1556" s="38"/>
      <c r="H1556" s="38"/>
      <c r="I1556" s="37"/>
      <c r="J1556" s="38"/>
      <c r="K1556" s="38"/>
      <c r="L1556" s="38"/>
      <c r="M1556" s="38"/>
      <c r="N1556" s="38"/>
      <c r="O1556" s="38"/>
      <c r="P1556" s="38"/>
      <c r="Q1556" s="38"/>
      <c r="R1556" s="37"/>
    </row>
    <row r="1557" spans="1:18" ht="12.75">
      <c r="A1557" s="16"/>
      <c r="E1557" s="37"/>
      <c r="F1557" s="38"/>
      <c r="G1557" s="38"/>
      <c r="H1557" s="38"/>
      <c r="I1557" s="37"/>
      <c r="J1557" s="38"/>
      <c r="K1557" s="38"/>
      <c r="L1557" s="38"/>
      <c r="M1557" s="38"/>
      <c r="N1557" s="38"/>
      <c r="O1557" s="38"/>
      <c r="P1557" s="38"/>
      <c r="Q1557" s="38"/>
      <c r="R1557" s="37"/>
    </row>
    <row r="1558" spans="1:18" ht="12.75">
      <c r="A1558" s="16"/>
      <c r="E1558" s="37"/>
      <c r="F1558" s="38"/>
      <c r="G1558" s="38"/>
      <c r="H1558" s="38"/>
      <c r="I1558" s="37"/>
      <c r="J1558" s="38"/>
      <c r="K1558" s="38"/>
      <c r="L1558" s="38"/>
      <c r="M1558" s="38"/>
      <c r="N1558" s="38"/>
      <c r="O1558" s="38"/>
      <c r="P1558" s="38"/>
      <c r="Q1558" s="38"/>
      <c r="R1558" s="37"/>
    </row>
    <row r="1559" spans="1:18" ht="12.75">
      <c r="A1559" s="16"/>
      <c r="E1559" s="37"/>
      <c r="F1559" s="38"/>
      <c r="G1559" s="38"/>
      <c r="H1559" s="38"/>
      <c r="I1559" s="37"/>
      <c r="J1559" s="38"/>
      <c r="K1559" s="38"/>
      <c r="L1559" s="38"/>
      <c r="M1559" s="38"/>
      <c r="N1559" s="38"/>
      <c r="O1559" s="38"/>
      <c r="P1559" s="38"/>
      <c r="Q1559" s="38"/>
      <c r="R1559" s="37"/>
    </row>
    <row r="1560" spans="1:18" ht="12.75">
      <c r="A1560" s="16"/>
      <c r="E1560" s="37"/>
      <c r="F1560" s="38"/>
      <c r="G1560" s="38"/>
      <c r="H1560" s="38"/>
      <c r="I1560" s="37"/>
      <c r="J1560" s="38"/>
      <c r="K1560" s="38"/>
      <c r="L1560" s="38"/>
      <c r="M1560" s="38"/>
      <c r="N1560" s="38"/>
      <c r="O1560" s="38"/>
      <c r="P1560" s="38"/>
      <c r="Q1560" s="38"/>
      <c r="R1560" s="37"/>
    </row>
    <row r="1561" spans="1:18" ht="12.75">
      <c r="A1561" s="16"/>
      <c r="E1561" s="37"/>
      <c r="F1561" s="38"/>
      <c r="G1561" s="38"/>
      <c r="H1561" s="38"/>
      <c r="I1561" s="37"/>
      <c r="J1561" s="38"/>
      <c r="K1561" s="38"/>
      <c r="L1561" s="38"/>
      <c r="M1561" s="38"/>
      <c r="N1561" s="38"/>
      <c r="O1561" s="38"/>
      <c r="P1561" s="38"/>
      <c r="Q1561" s="38"/>
      <c r="R1561" s="37"/>
    </row>
    <row r="1562" spans="1:18" ht="12.75">
      <c r="A1562" s="16"/>
      <c r="E1562" s="37"/>
      <c r="F1562" s="38"/>
      <c r="G1562" s="38"/>
      <c r="H1562" s="38"/>
      <c r="I1562" s="37"/>
      <c r="J1562" s="38"/>
      <c r="K1562" s="38"/>
      <c r="L1562" s="38"/>
      <c r="M1562" s="38"/>
      <c r="N1562" s="38"/>
      <c r="O1562" s="38"/>
      <c r="P1562" s="38"/>
      <c r="Q1562" s="38"/>
      <c r="R1562" s="37"/>
    </row>
    <row r="1563" spans="1:18" ht="12.75">
      <c r="A1563" s="16"/>
      <c r="E1563" s="37"/>
      <c r="F1563" s="38"/>
      <c r="G1563" s="38"/>
      <c r="H1563" s="38"/>
      <c r="I1563" s="37"/>
      <c r="J1563" s="38"/>
      <c r="K1563" s="38"/>
      <c r="L1563" s="38"/>
      <c r="M1563" s="38"/>
      <c r="N1563" s="38"/>
      <c r="O1563" s="38"/>
      <c r="P1563" s="38"/>
      <c r="Q1563" s="38"/>
      <c r="R1563" s="37"/>
    </row>
    <row r="1564" spans="1:18" ht="12.75">
      <c r="A1564" s="16"/>
      <c r="E1564" s="37"/>
      <c r="F1564" s="38"/>
      <c r="G1564" s="38"/>
      <c r="H1564" s="38"/>
      <c r="I1564" s="37"/>
      <c r="J1564" s="38"/>
      <c r="K1564" s="38"/>
      <c r="L1564" s="38"/>
      <c r="M1564" s="38"/>
      <c r="N1564" s="38"/>
      <c r="O1564" s="38"/>
      <c r="P1564" s="38"/>
      <c r="Q1564" s="38"/>
      <c r="R1564" s="37"/>
    </row>
    <row r="1565" spans="1:18" ht="12.75">
      <c r="A1565" s="16"/>
      <c r="E1565" s="37"/>
      <c r="F1565" s="38"/>
      <c r="G1565" s="38"/>
      <c r="H1565" s="38"/>
      <c r="I1565" s="37"/>
      <c r="J1565" s="38"/>
      <c r="K1565" s="38"/>
      <c r="L1565" s="38"/>
      <c r="M1565" s="38"/>
      <c r="N1565" s="38"/>
      <c r="O1565" s="38"/>
      <c r="P1565" s="38"/>
      <c r="Q1565" s="38"/>
      <c r="R1565" s="37"/>
    </row>
    <row r="1566" spans="1:18" ht="12.75">
      <c r="A1566" s="16"/>
      <c r="E1566" s="37"/>
      <c r="F1566" s="38"/>
      <c r="G1566" s="38"/>
      <c r="H1566" s="38"/>
      <c r="I1566" s="37"/>
      <c r="J1566" s="38"/>
      <c r="K1566" s="38"/>
      <c r="L1566" s="38"/>
      <c r="M1566" s="38"/>
      <c r="N1566" s="38"/>
      <c r="O1566" s="38"/>
      <c r="P1566" s="38"/>
      <c r="Q1566" s="38"/>
      <c r="R1566" s="37"/>
    </row>
    <row r="1567" spans="1:18" ht="12.75">
      <c r="A1567" s="16"/>
      <c r="E1567" s="37"/>
      <c r="F1567" s="38"/>
      <c r="G1567" s="38"/>
      <c r="H1567" s="38"/>
      <c r="I1567" s="37"/>
      <c r="J1567" s="38"/>
      <c r="K1567" s="38"/>
      <c r="L1567" s="38"/>
      <c r="M1567" s="38"/>
      <c r="N1567" s="38"/>
      <c r="O1567" s="38"/>
      <c r="P1567" s="38"/>
      <c r="Q1567" s="38"/>
      <c r="R1567" s="37"/>
    </row>
    <row r="1568" spans="1:18" ht="12.75">
      <c r="A1568" s="16"/>
      <c r="E1568" s="37"/>
      <c r="F1568" s="38"/>
      <c r="G1568" s="38"/>
      <c r="H1568" s="38"/>
      <c r="I1568" s="37"/>
      <c r="J1568" s="38"/>
      <c r="K1568" s="38"/>
      <c r="L1568" s="38"/>
      <c r="M1568" s="38"/>
      <c r="N1568" s="38"/>
      <c r="O1568" s="38"/>
      <c r="P1568" s="38"/>
      <c r="Q1568" s="38"/>
      <c r="R1568" s="37"/>
    </row>
    <row r="1569" spans="1:18" ht="12.75">
      <c r="A1569" s="16"/>
      <c r="E1569" s="37"/>
      <c r="F1569" s="38"/>
      <c r="G1569" s="38"/>
      <c r="H1569" s="38"/>
      <c r="I1569" s="37"/>
      <c r="J1569" s="38"/>
      <c r="K1569" s="38"/>
      <c r="L1569" s="38"/>
      <c r="M1569" s="38"/>
      <c r="N1569" s="38"/>
      <c r="O1569" s="38"/>
      <c r="P1569" s="38"/>
      <c r="Q1569" s="38"/>
      <c r="R1569" s="37"/>
    </row>
    <row r="1570" spans="1:18" ht="12.75">
      <c r="A1570" s="16"/>
      <c r="E1570" s="37"/>
      <c r="F1570" s="38"/>
      <c r="G1570" s="38"/>
      <c r="H1570" s="38"/>
      <c r="I1570" s="37"/>
      <c r="J1570" s="38"/>
      <c r="K1570" s="38"/>
      <c r="L1570" s="38"/>
      <c r="M1570" s="38"/>
      <c r="N1570" s="38"/>
      <c r="O1570" s="38"/>
      <c r="P1570" s="38"/>
      <c r="Q1570" s="38"/>
      <c r="R1570" s="37"/>
    </row>
    <row r="1571" spans="1:18" ht="12.75">
      <c r="A1571" s="16"/>
      <c r="E1571" s="37"/>
      <c r="F1571" s="38"/>
      <c r="G1571" s="38"/>
      <c r="H1571" s="38"/>
      <c r="I1571" s="37"/>
      <c r="J1571" s="38"/>
      <c r="K1571" s="38"/>
      <c r="L1571" s="38"/>
      <c r="M1571" s="38"/>
      <c r="N1571" s="38"/>
      <c r="O1571" s="38"/>
      <c r="P1571" s="38"/>
      <c r="Q1571" s="38"/>
      <c r="R1571" s="37"/>
    </row>
    <row r="1572" spans="1:18" ht="12.75">
      <c r="A1572" s="16"/>
      <c r="E1572" s="37"/>
      <c r="F1572" s="38"/>
      <c r="G1572" s="38"/>
      <c r="H1572" s="38"/>
      <c r="I1572" s="37"/>
      <c r="J1572" s="38"/>
      <c r="K1572" s="38"/>
      <c r="L1572" s="38"/>
      <c r="M1572" s="38"/>
      <c r="N1572" s="38"/>
      <c r="O1572" s="38"/>
      <c r="P1572" s="38"/>
      <c r="Q1572" s="38"/>
      <c r="R1572" s="37"/>
    </row>
    <row r="1573" spans="1:18" ht="12.75">
      <c r="A1573" s="16"/>
      <c r="E1573" s="37"/>
      <c r="F1573" s="38"/>
      <c r="G1573" s="38"/>
      <c r="H1573" s="38"/>
      <c r="I1573" s="37"/>
      <c r="J1573" s="38"/>
      <c r="K1573" s="38"/>
      <c r="L1573" s="38"/>
      <c r="M1573" s="38"/>
      <c r="N1573" s="38"/>
      <c r="O1573" s="38"/>
      <c r="P1573" s="38"/>
      <c r="Q1573" s="38"/>
      <c r="R1573" s="37"/>
    </row>
    <row r="1574" spans="1:18" ht="12.75">
      <c r="A1574" s="16"/>
      <c r="E1574" s="37"/>
      <c r="F1574" s="38"/>
      <c r="G1574" s="38"/>
      <c r="H1574" s="38"/>
      <c r="I1574" s="37"/>
      <c r="J1574" s="38"/>
      <c r="K1574" s="38"/>
      <c r="L1574" s="38"/>
      <c r="M1574" s="38"/>
      <c r="N1574" s="38"/>
      <c r="O1574" s="38"/>
      <c r="P1574" s="38"/>
      <c r="Q1574" s="38"/>
      <c r="R1574" s="37"/>
    </row>
    <row r="1575" spans="1:18" ht="12.75">
      <c r="A1575" s="16"/>
      <c r="E1575" s="37"/>
      <c r="F1575" s="38"/>
      <c r="G1575" s="38"/>
      <c r="H1575" s="38"/>
      <c r="I1575" s="37"/>
      <c r="J1575" s="38"/>
      <c r="K1575" s="38"/>
      <c r="L1575" s="38"/>
      <c r="M1575" s="38"/>
      <c r="N1575" s="38"/>
      <c r="O1575" s="38"/>
      <c r="P1575" s="38"/>
      <c r="Q1575" s="38"/>
      <c r="R1575" s="37"/>
    </row>
    <row r="1576" spans="1:18" ht="12.75">
      <c r="A1576" s="16"/>
      <c r="E1576" s="37"/>
      <c r="F1576" s="38"/>
      <c r="G1576" s="38"/>
      <c r="H1576" s="38"/>
      <c r="I1576" s="37"/>
      <c r="J1576" s="38"/>
      <c r="K1576" s="38"/>
      <c r="L1576" s="38"/>
      <c r="M1576" s="38"/>
      <c r="N1576" s="38"/>
      <c r="O1576" s="38"/>
      <c r="P1576" s="38"/>
      <c r="Q1576" s="38"/>
      <c r="R1576" s="37"/>
    </row>
    <row r="1577" spans="1:18" ht="12.75">
      <c r="A1577" s="16"/>
      <c r="E1577" s="37"/>
      <c r="F1577" s="38"/>
      <c r="G1577" s="38"/>
      <c r="H1577" s="38"/>
      <c r="I1577" s="37"/>
      <c r="J1577" s="38"/>
      <c r="K1577" s="38"/>
      <c r="L1577" s="38"/>
      <c r="M1577" s="38"/>
      <c r="N1577" s="38"/>
      <c r="O1577" s="38"/>
      <c r="P1577" s="38"/>
      <c r="Q1577" s="38"/>
      <c r="R1577" s="37"/>
    </row>
    <row r="1578" spans="1:18" ht="12.75">
      <c r="A1578" s="16"/>
      <c r="E1578" s="37"/>
      <c r="F1578" s="38"/>
      <c r="G1578" s="38"/>
      <c r="H1578" s="38"/>
      <c r="I1578" s="37"/>
      <c r="J1578" s="38"/>
      <c r="K1578" s="38"/>
      <c r="L1578" s="38"/>
      <c r="M1578" s="38"/>
      <c r="N1578" s="38"/>
      <c r="O1578" s="38"/>
      <c r="P1578" s="38"/>
      <c r="Q1578" s="38"/>
      <c r="R1578" s="37"/>
    </row>
    <row r="1579" spans="1:18" ht="12.75">
      <c r="A1579" s="16"/>
      <c r="E1579" s="37"/>
      <c r="F1579" s="38"/>
      <c r="G1579" s="38"/>
      <c r="H1579" s="38"/>
      <c r="I1579" s="37"/>
      <c r="J1579" s="38"/>
      <c r="K1579" s="38"/>
      <c r="L1579" s="38"/>
      <c r="M1579" s="38"/>
      <c r="N1579" s="38"/>
      <c r="O1579" s="38"/>
      <c r="P1579" s="38"/>
      <c r="Q1579" s="38"/>
      <c r="R1579" s="37"/>
    </row>
    <row r="1580" spans="1:18" ht="12.75">
      <c r="A1580" s="16"/>
      <c r="E1580" s="37"/>
      <c r="F1580" s="38"/>
      <c r="G1580" s="38"/>
      <c r="H1580" s="38"/>
      <c r="I1580" s="37"/>
      <c r="J1580" s="38"/>
      <c r="K1580" s="38"/>
      <c r="L1580" s="38"/>
      <c r="M1580" s="38"/>
      <c r="N1580" s="38"/>
      <c r="O1580" s="38"/>
      <c r="P1580" s="38"/>
      <c r="Q1580" s="38"/>
      <c r="R1580" s="37"/>
    </row>
    <row r="1581" spans="1:18" ht="12.75">
      <c r="A1581" s="16"/>
      <c r="E1581" s="37"/>
      <c r="F1581" s="38"/>
      <c r="G1581" s="38"/>
      <c r="H1581" s="38"/>
      <c r="I1581" s="37"/>
      <c r="J1581" s="38"/>
      <c r="K1581" s="38"/>
      <c r="L1581" s="38"/>
      <c r="M1581" s="38"/>
      <c r="N1581" s="38"/>
      <c r="O1581" s="38"/>
      <c r="P1581" s="38"/>
      <c r="Q1581" s="38"/>
      <c r="R1581" s="37"/>
    </row>
    <row r="1582" spans="1:18" ht="12.75">
      <c r="A1582" s="16"/>
      <c r="E1582" s="37"/>
      <c r="F1582" s="38"/>
      <c r="G1582" s="38"/>
      <c r="H1582" s="38"/>
      <c r="I1582" s="37"/>
      <c r="J1582" s="38"/>
      <c r="K1582" s="38"/>
      <c r="L1582" s="38"/>
      <c r="M1582" s="38"/>
      <c r="N1582" s="38"/>
      <c r="O1582" s="38"/>
      <c r="P1582" s="38"/>
      <c r="Q1582" s="38"/>
      <c r="R1582" s="37"/>
    </row>
    <row r="1583" spans="1:18" ht="12.75">
      <c r="A1583" s="16"/>
      <c r="E1583" s="37"/>
      <c r="F1583" s="38"/>
      <c r="G1583" s="38"/>
      <c r="H1583" s="38"/>
      <c r="I1583" s="37"/>
      <c r="J1583" s="38"/>
      <c r="K1583" s="38"/>
      <c r="L1583" s="38"/>
      <c r="M1583" s="38"/>
      <c r="N1583" s="38"/>
      <c r="O1583" s="38"/>
      <c r="P1583" s="38"/>
      <c r="Q1583" s="38"/>
      <c r="R1583" s="37"/>
    </row>
    <row r="1584" spans="1:18" ht="12.75">
      <c r="A1584" s="16"/>
      <c r="E1584" s="37"/>
      <c r="F1584" s="38"/>
      <c r="G1584" s="38"/>
      <c r="H1584" s="38"/>
      <c r="I1584" s="37"/>
      <c r="J1584" s="38"/>
      <c r="K1584" s="38"/>
      <c r="L1584" s="38"/>
      <c r="M1584" s="38"/>
      <c r="N1584" s="38"/>
      <c r="O1584" s="38"/>
      <c r="P1584" s="38"/>
      <c r="Q1584" s="38"/>
      <c r="R1584" s="37"/>
    </row>
    <row r="1585" spans="1:18" ht="12.75">
      <c r="A1585" s="16"/>
      <c r="E1585" s="37"/>
      <c r="F1585" s="38"/>
      <c r="G1585" s="38"/>
      <c r="H1585" s="38"/>
      <c r="I1585" s="37"/>
      <c r="J1585" s="38"/>
      <c r="K1585" s="38"/>
      <c r="L1585" s="38"/>
      <c r="M1585" s="38"/>
      <c r="N1585" s="38"/>
      <c r="O1585" s="38"/>
      <c r="P1585" s="38"/>
      <c r="Q1585" s="38"/>
      <c r="R1585" s="37"/>
    </row>
    <row r="1586" spans="1:18" ht="12.75">
      <c r="A1586" s="16"/>
      <c r="E1586" s="37"/>
      <c r="F1586" s="38"/>
      <c r="G1586" s="38"/>
      <c r="H1586" s="38"/>
      <c r="I1586" s="37"/>
      <c r="J1586" s="38"/>
      <c r="K1586" s="38"/>
      <c r="L1586" s="38"/>
      <c r="M1586" s="38"/>
      <c r="N1586" s="38"/>
      <c r="O1586" s="38"/>
      <c r="P1586" s="38"/>
      <c r="Q1586" s="38"/>
      <c r="R1586" s="37"/>
    </row>
    <row r="1587" spans="1:18" ht="12.75">
      <c r="A1587" s="16"/>
      <c r="E1587" s="37"/>
      <c r="F1587" s="38"/>
      <c r="G1587" s="38"/>
      <c r="H1587" s="38"/>
      <c r="I1587" s="37"/>
      <c r="J1587" s="38"/>
      <c r="K1587" s="38"/>
      <c r="L1587" s="38"/>
      <c r="M1587" s="38"/>
      <c r="N1587" s="38"/>
      <c r="O1587" s="38"/>
      <c r="P1587" s="38"/>
      <c r="Q1587" s="38"/>
      <c r="R1587" s="37"/>
    </row>
    <row r="1588" spans="1:18" ht="12.75">
      <c r="A1588" s="16"/>
      <c r="E1588" s="37"/>
      <c r="F1588" s="38"/>
      <c r="G1588" s="38"/>
      <c r="H1588" s="38"/>
      <c r="I1588" s="37"/>
      <c r="J1588" s="38"/>
      <c r="K1588" s="38"/>
      <c r="L1588" s="38"/>
      <c r="M1588" s="38"/>
      <c r="N1588" s="38"/>
      <c r="O1588" s="38"/>
      <c r="P1588" s="38"/>
      <c r="Q1588" s="38"/>
      <c r="R1588" s="37"/>
    </row>
    <row r="1589" spans="1:18" ht="12.75">
      <c r="A1589" s="16"/>
      <c r="E1589" s="37"/>
      <c r="F1589" s="38"/>
      <c r="G1589" s="38"/>
      <c r="H1589" s="38"/>
      <c r="I1589" s="37"/>
      <c r="J1589" s="38"/>
      <c r="K1589" s="38"/>
      <c r="L1589" s="38"/>
      <c r="M1589" s="38"/>
      <c r="N1589" s="38"/>
      <c r="O1589" s="38"/>
      <c r="P1589" s="38"/>
      <c r="Q1589" s="38"/>
      <c r="R1589" s="37"/>
    </row>
    <row r="1590" spans="1:18" ht="12.75">
      <c r="A1590" s="16"/>
      <c r="E1590" s="37"/>
      <c r="F1590" s="38"/>
      <c r="G1590" s="38"/>
      <c r="H1590" s="38"/>
      <c r="I1590" s="37"/>
      <c r="J1590" s="38"/>
      <c r="K1590" s="38"/>
      <c r="L1590" s="38"/>
      <c r="M1590" s="38"/>
      <c r="N1590" s="38"/>
      <c r="O1590" s="38"/>
      <c r="P1590" s="38"/>
      <c r="Q1590" s="38"/>
      <c r="R1590" s="37"/>
    </row>
    <row r="1591" spans="1:18" ht="12.75">
      <c r="A1591" s="16"/>
      <c r="E1591" s="37"/>
      <c r="F1591" s="38"/>
      <c r="G1591" s="38"/>
      <c r="H1591" s="38"/>
      <c r="I1591" s="37"/>
      <c r="J1591" s="38"/>
      <c r="K1591" s="38"/>
      <c r="L1591" s="38"/>
      <c r="M1591" s="38"/>
      <c r="N1591" s="38"/>
      <c r="O1591" s="38"/>
      <c r="P1591" s="38"/>
      <c r="Q1591" s="38"/>
      <c r="R1591" s="37"/>
    </row>
    <row r="1592" spans="1:18" ht="12.75">
      <c r="A1592" s="16"/>
      <c r="E1592" s="37"/>
      <c r="F1592" s="38"/>
      <c r="G1592" s="38"/>
      <c r="H1592" s="38"/>
      <c r="I1592" s="37"/>
      <c r="J1592" s="38"/>
      <c r="K1592" s="38"/>
      <c r="L1592" s="38"/>
      <c r="M1592" s="38"/>
      <c r="N1592" s="38"/>
      <c r="O1592" s="38"/>
      <c r="P1592" s="38"/>
      <c r="Q1592" s="38"/>
      <c r="R1592" s="37"/>
    </row>
    <row r="1593" spans="1:18" ht="12.75">
      <c r="A1593" s="16"/>
      <c r="E1593" s="37"/>
      <c r="F1593" s="38"/>
      <c r="G1593" s="38"/>
      <c r="H1593" s="38"/>
      <c r="I1593" s="37"/>
      <c r="J1593" s="38"/>
      <c r="K1593" s="38"/>
      <c r="L1593" s="38"/>
      <c r="M1593" s="38"/>
      <c r="N1593" s="38"/>
      <c r="O1593" s="38"/>
      <c r="P1593" s="38"/>
      <c r="Q1593" s="38"/>
      <c r="R1593" s="37"/>
    </row>
    <row r="1594" spans="1:18" ht="12.75">
      <c r="A1594" s="16"/>
      <c r="E1594" s="37"/>
      <c r="F1594" s="38"/>
      <c r="G1594" s="38"/>
      <c r="H1594" s="38"/>
      <c r="I1594" s="37"/>
      <c r="J1594" s="38"/>
      <c r="K1594" s="38"/>
      <c r="L1594" s="38"/>
      <c r="M1594" s="38"/>
      <c r="N1594" s="38"/>
      <c r="O1594" s="38"/>
      <c r="P1594" s="38"/>
      <c r="Q1594" s="38"/>
      <c r="R1594" s="37"/>
    </row>
    <row r="1595" spans="1:18" ht="12.75">
      <c r="A1595" s="16"/>
      <c r="E1595" s="37"/>
      <c r="F1595" s="38"/>
      <c r="G1595" s="38"/>
      <c r="H1595" s="38"/>
      <c r="I1595" s="37"/>
      <c r="J1595" s="38"/>
      <c r="K1595" s="38"/>
      <c r="L1595" s="38"/>
      <c r="M1595" s="38"/>
      <c r="N1595" s="38"/>
      <c r="O1595" s="38"/>
      <c r="P1595" s="38"/>
      <c r="Q1595" s="38"/>
      <c r="R1595" s="3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87"/>
  <sheetViews>
    <sheetView zoomScale="75" zoomScaleNormal="75" workbookViewId="0" topLeftCell="A1">
      <selection activeCell="V13" sqref="V13"/>
    </sheetView>
  </sheetViews>
  <sheetFormatPr defaultColWidth="9.00390625" defaultRowHeight="12.75"/>
  <cols>
    <col min="1" max="1" width="15.125" style="0" customWidth="1"/>
    <col min="2" max="4" width="9.125" style="0" hidden="1" customWidth="1"/>
    <col min="5" max="5" width="11.625" style="1" customWidth="1"/>
    <col min="6" max="6" width="9.125" style="1" hidden="1" customWidth="1"/>
    <col min="7" max="7" width="0.12890625" style="1" hidden="1" customWidth="1"/>
    <col min="8" max="8" width="9.125" style="1" hidden="1" customWidth="1"/>
    <col min="9" max="9" width="11.875" style="1" customWidth="1"/>
    <col min="10" max="11" width="9.125" style="1" hidden="1" customWidth="1"/>
    <col min="12" max="12" width="0.2421875" style="1" hidden="1" customWidth="1"/>
    <col min="13" max="13" width="10.875" style="1" customWidth="1"/>
    <col min="14" max="15" width="9.125" style="1" hidden="1" customWidth="1"/>
    <col min="16" max="16" width="0.6171875" style="1" hidden="1" customWidth="1"/>
    <col min="17" max="17" width="10.625" style="1" customWidth="1"/>
    <col min="18" max="18" width="10.25390625" style="1" customWidth="1"/>
    <col min="19" max="19" width="10.125" style="1" customWidth="1"/>
  </cols>
  <sheetData>
    <row r="1" spans="1:19" ht="13.5" thickBot="1">
      <c r="A1" s="9" t="s">
        <v>194</v>
      </c>
      <c r="B1" s="12"/>
      <c r="C1" s="12"/>
      <c r="D1" s="12"/>
      <c r="E1" s="43" t="s">
        <v>207</v>
      </c>
      <c r="F1" s="44"/>
      <c r="G1" s="44"/>
      <c r="H1" s="44"/>
      <c r="I1" s="45" t="s">
        <v>208</v>
      </c>
      <c r="J1" s="44"/>
      <c r="K1" s="44"/>
      <c r="L1" s="44"/>
      <c r="M1" s="45" t="s">
        <v>209</v>
      </c>
      <c r="N1" s="44"/>
      <c r="O1" s="44"/>
      <c r="P1" s="44"/>
      <c r="Q1" s="45" t="s">
        <v>210</v>
      </c>
      <c r="R1" s="45" t="s">
        <v>211</v>
      </c>
      <c r="S1" s="43" t="s">
        <v>212</v>
      </c>
    </row>
    <row r="2" spans="1:19" ht="13.5" thickBot="1">
      <c r="A2" s="7" t="s">
        <v>201</v>
      </c>
      <c r="B2" s="8"/>
      <c r="C2" s="8"/>
      <c r="D2" s="8"/>
      <c r="E2" s="46">
        <v>0.006</v>
      </c>
      <c r="F2" s="47"/>
      <c r="G2" s="47"/>
      <c r="H2" s="47"/>
      <c r="I2" s="46">
        <v>0.248</v>
      </c>
      <c r="J2" s="47"/>
      <c r="K2" s="47"/>
      <c r="L2" s="47"/>
      <c r="M2" s="46">
        <v>0.007</v>
      </c>
      <c r="N2" s="47"/>
      <c r="O2" s="47"/>
      <c r="P2" s="47"/>
      <c r="Q2" s="46">
        <v>0.053</v>
      </c>
      <c r="R2" s="48">
        <v>1</v>
      </c>
      <c r="S2" s="48">
        <v>2.5</v>
      </c>
    </row>
    <row r="3" spans="1:20" s="56" customFormat="1" ht="13.5" thickBot="1">
      <c r="A3" s="51"/>
      <c r="B3" s="52"/>
      <c r="C3" s="52"/>
      <c r="D3" s="52"/>
      <c r="E3" s="53" t="s">
        <v>202</v>
      </c>
      <c r="F3" s="54"/>
      <c r="G3" s="54"/>
      <c r="H3" s="54"/>
      <c r="I3" s="55" t="s">
        <v>203</v>
      </c>
      <c r="J3" s="54"/>
      <c r="K3" s="54"/>
      <c r="L3" s="54"/>
      <c r="M3" s="55" t="s">
        <v>204</v>
      </c>
      <c r="N3" s="54"/>
      <c r="O3" s="54"/>
      <c r="P3" s="54"/>
      <c r="Q3" s="55" t="s">
        <v>205</v>
      </c>
      <c r="R3" s="55" t="s">
        <v>213</v>
      </c>
      <c r="S3" s="53" t="s">
        <v>214</v>
      </c>
      <c r="T3" s="55" t="s">
        <v>186</v>
      </c>
    </row>
    <row r="4" spans="1:20" ht="12.75">
      <c r="A4" s="41" t="s">
        <v>2</v>
      </c>
      <c r="B4">
        <v>59</v>
      </c>
      <c r="C4">
        <v>62</v>
      </c>
      <c r="D4">
        <v>6346606</v>
      </c>
      <c r="E4" s="33">
        <f aca="true" t="shared" si="0" ref="E4:E35">(B4+C4)/2/D4*1000</f>
        <v>0.009532654146168834</v>
      </c>
      <c r="F4" s="1">
        <v>331</v>
      </c>
      <c r="G4" s="1">
        <v>335</v>
      </c>
      <c r="H4" s="1">
        <v>273638729</v>
      </c>
      <c r="I4" s="33">
        <f aca="true" t="shared" si="1" ref="I4:I35">(F4+G4)/2/H4*1000</f>
        <v>0.0012169330021994072</v>
      </c>
      <c r="J4" s="1">
        <v>34</v>
      </c>
      <c r="K4" s="1">
        <v>31</v>
      </c>
      <c r="L4" s="1">
        <v>7584468</v>
      </c>
      <c r="M4" s="33">
        <f aca="true" t="shared" si="2" ref="M4:M35">(J4+K4)/2/L4*1000</f>
        <v>0.004285073125761754</v>
      </c>
      <c r="N4" s="1">
        <v>131</v>
      </c>
      <c r="O4" s="1">
        <v>117</v>
      </c>
      <c r="P4" s="1">
        <v>58231949</v>
      </c>
      <c r="Q4" s="33">
        <f aca="true" t="shared" si="3" ref="Q4:Q35">(N4+O4)/2/P4*1000</f>
        <v>0.002129415245915949</v>
      </c>
      <c r="R4" s="49">
        <v>0.0032</v>
      </c>
      <c r="S4" s="33">
        <v>0.0036</v>
      </c>
      <c r="T4" s="33">
        <v>0.0036</v>
      </c>
    </row>
    <row r="5" spans="1:20" ht="12.75">
      <c r="A5" s="41" t="s">
        <v>0</v>
      </c>
      <c r="B5">
        <v>3894</v>
      </c>
      <c r="C5">
        <v>3955</v>
      </c>
      <c r="D5">
        <v>6346606</v>
      </c>
      <c r="E5" s="33">
        <f t="shared" si="0"/>
        <v>0.6183620032502412</v>
      </c>
      <c r="F5" s="1">
        <v>21885</v>
      </c>
      <c r="G5" s="1">
        <v>21896</v>
      </c>
      <c r="H5" s="1">
        <v>273638729</v>
      </c>
      <c r="I5" s="33">
        <f t="shared" si="1"/>
        <v>0.07999781346740578</v>
      </c>
      <c r="J5" s="1">
        <v>887</v>
      </c>
      <c r="K5" s="1">
        <v>901</v>
      </c>
      <c r="L5" s="1">
        <v>7584468</v>
      </c>
      <c r="M5" s="33">
        <f t="shared" si="2"/>
        <v>0.11787247305941564</v>
      </c>
      <c r="N5" s="1">
        <v>5785</v>
      </c>
      <c r="O5" s="1">
        <v>5659</v>
      </c>
      <c r="P5" s="1">
        <v>58231949</v>
      </c>
      <c r="Q5" s="33">
        <f t="shared" si="3"/>
        <v>0.09826220997686338</v>
      </c>
      <c r="R5" s="49">
        <v>0.1991</v>
      </c>
      <c r="S5" s="33">
        <v>0.1705</v>
      </c>
      <c r="T5" s="33">
        <v>0.1705</v>
      </c>
    </row>
    <row r="6" spans="1:20" ht="12.75">
      <c r="A6" s="41" t="s">
        <v>1</v>
      </c>
      <c r="B6">
        <v>11</v>
      </c>
      <c r="C6">
        <v>10</v>
      </c>
      <c r="D6">
        <v>6346606</v>
      </c>
      <c r="E6" s="33">
        <f t="shared" si="0"/>
        <v>0.0016544275790871532</v>
      </c>
      <c r="F6" s="1">
        <v>292</v>
      </c>
      <c r="G6" s="1">
        <v>335</v>
      </c>
      <c r="H6" s="1">
        <v>273638729</v>
      </c>
      <c r="I6" s="33">
        <f t="shared" si="1"/>
        <v>0.0011456711597282708</v>
      </c>
      <c r="J6" s="1">
        <v>10</v>
      </c>
      <c r="K6" s="1">
        <v>10</v>
      </c>
      <c r="L6" s="1">
        <v>7584468</v>
      </c>
      <c r="M6" s="33">
        <f t="shared" si="2"/>
        <v>0.0013184840386959243</v>
      </c>
      <c r="N6" s="1">
        <v>81</v>
      </c>
      <c r="O6" s="1">
        <v>94</v>
      </c>
      <c r="P6" s="1">
        <v>58231949</v>
      </c>
      <c r="Q6" s="33">
        <f t="shared" si="3"/>
        <v>0.0015026115646584318</v>
      </c>
      <c r="R6" s="49">
        <v>0.0019</v>
      </c>
      <c r="S6" s="33">
        <v>0.0027</v>
      </c>
      <c r="T6" s="33">
        <v>0.0027</v>
      </c>
    </row>
    <row r="7" spans="1:20" ht="12.75">
      <c r="A7" s="41" t="s">
        <v>4</v>
      </c>
      <c r="B7">
        <v>4645</v>
      </c>
      <c r="C7">
        <v>4620</v>
      </c>
      <c r="D7">
        <v>6346606</v>
      </c>
      <c r="E7" s="33">
        <f t="shared" si="0"/>
        <v>0.7299176914401178</v>
      </c>
      <c r="F7" s="1">
        <v>250793</v>
      </c>
      <c r="G7" s="1">
        <v>251941</v>
      </c>
      <c r="H7" s="1">
        <v>273638729</v>
      </c>
      <c r="I7" s="33">
        <f t="shared" si="1"/>
        <v>0.9186090028944697</v>
      </c>
      <c r="J7" s="1">
        <v>11346</v>
      </c>
      <c r="K7" s="1">
        <v>11344</v>
      </c>
      <c r="L7" s="1">
        <v>7584468</v>
      </c>
      <c r="M7" s="33">
        <f t="shared" si="2"/>
        <v>1.4958201419005261</v>
      </c>
      <c r="N7" s="1">
        <v>71637</v>
      </c>
      <c r="O7" s="1">
        <v>71466</v>
      </c>
      <c r="P7" s="1">
        <v>58231949</v>
      </c>
      <c r="Q7" s="33">
        <f t="shared" si="3"/>
        <v>1.228732701356089</v>
      </c>
      <c r="R7" s="49">
        <v>0.9852</v>
      </c>
      <c r="S7" s="33">
        <v>1.1465</v>
      </c>
      <c r="T7" s="33">
        <v>1.1465</v>
      </c>
    </row>
    <row r="8" spans="1:20" ht="12.75">
      <c r="A8" s="41" t="s">
        <v>5</v>
      </c>
      <c r="B8">
        <v>11590</v>
      </c>
      <c r="C8">
        <v>11616</v>
      </c>
      <c r="D8">
        <v>6346606</v>
      </c>
      <c r="E8" s="33">
        <f t="shared" si="0"/>
        <v>1.828221257156975</v>
      </c>
      <c r="F8" s="1">
        <v>654926</v>
      </c>
      <c r="G8" s="1">
        <v>653982</v>
      </c>
      <c r="H8" s="1">
        <v>273638729</v>
      </c>
      <c r="I8" s="33">
        <f t="shared" si="1"/>
        <v>2.3916716847489816</v>
      </c>
      <c r="J8" s="1">
        <v>25666</v>
      </c>
      <c r="K8" s="1">
        <v>25583</v>
      </c>
      <c r="L8" s="1">
        <v>7584468</v>
      </c>
      <c r="M8" s="33">
        <f t="shared" si="2"/>
        <v>3.3785494249563714</v>
      </c>
      <c r="N8" s="1">
        <v>238708</v>
      </c>
      <c r="O8" s="1">
        <v>238320</v>
      </c>
      <c r="P8" s="1">
        <v>58231949</v>
      </c>
      <c r="Q8" s="33">
        <f t="shared" si="3"/>
        <v>4.095930225519329</v>
      </c>
      <c r="R8" s="49">
        <v>2.5532</v>
      </c>
      <c r="S8" s="33">
        <v>2.8243</v>
      </c>
      <c r="T8" s="33">
        <v>2.8243</v>
      </c>
    </row>
    <row r="9" spans="1:20" ht="12.75">
      <c r="A9" s="41" t="s">
        <v>6</v>
      </c>
      <c r="B9">
        <v>7727</v>
      </c>
      <c r="C9">
        <v>7696</v>
      </c>
      <c r="D9">
        <v>6346606</v>
      </c>
      <c r="E9" s="33">
        <f t="shared" si="0"/>
        <v>1.2150588834410077</v>
      </c>
      <c r="F9" s="1">
        <v>469958</v>
      </c>
      <c r="G9" s="1">
        <v>468816</v>
      </c>
      <c r="H9" s="1">
        <v>273638729</v>
      </c>
      <c r="I9" s="33">
        <f t="shared" si="1"/>
        <v>1.715352946256376</v>
      </c>
      <c r="J9" s="1">
        <v>17341</v>
      </c>
      <c r="K9" s="1">
        <v>17337</v>
      </c>
      <c r="L9" s="1">
        <v>7584468</v>
      </c>
      <c r="M9" s="33">
        <f t="shared" si="2"/>
        <v>2.286119474694863</v>
      </c>
      <c r="N9" s="1">
        <v>177394</v>
      </c>
      <c r="O9" s="1">
        <v>177390</v>
      </c>
      <c r="P9" s="1">
        <v>58231949</v>
      </c>
      <c r="Q9" s="33">
        <f t="shared" si="3"/>
        <v>3.046300236318726</v>
      </c>
      <c r="R9" s="49">
        <v>1.793</v>
      </c>
      <c r="S9" s="33">
        <v>1.9395</v>
      </c>
      <c r="T9" s="33">
        <v>1.9395</v>
      </c>
    </row>
    <row r="10" spans="1:20" ht="12.75">
      <c r="A10" s="41" t="s">
        <v>3</v>
      </c>
      <c r="B10">
        <v>13274</v>
      </c>
      <c r="C10">
        <v>13314</v>
      </c>
      <c r="D10">
        <v>6346606</v>
      </c>
      <c r="E10" s="33">
        <f t="shared" si="0"/>
        <v>2.0946628796556777</v>
      </c>
      <c r="F10" s="1">
        <v>754411</v>
      </c>
      <c r="G10" s="1">
        <v>752822</v>
      </c>
      <c r="H10" s="1">
        <v>273638729</v>
      </c>
      <c r="I10" s="33">
        <f t="shared" si="1"/>
        <v>2.754056425982011</v>
      </c>
      <c r="J10" s="1">
        <v>30025</v>
      </c>
      <c r="K10" s="1">
        <v>30031</v>
      </c>
      <c r="L10" s="1">
        <v>7584468</v>
      </c>
      <c r="M10" s="33">
        <f t="shared" si="2"/>
        <v>3.959143871396122</v>
      </c>
      <c r="N10" s="1">
        <v>270523</v>
      </c>
      <c r="O10" s="1">
        <v>270198</v>
      </c>
      <c r="P10" s="1">
        <v>58231949</v>
      </c>
      <c r="Q10" s="33">
        <f t="shared" si="3"/>
        <v>4.642820730592411</v>
      </c>
      <c r="R10" s="49">
        <v>2.9377</v>
      </c>
      <c r="S10" s="33">
        <v>3.29</v>
      </c>
      <c r="T10" s="33">
        <v>3.29</v>
      </c>
    </row>
    <row r="11" spans="1:20" ht="12.75">
      <c r="A11" s="41" t="s">
        <v>7</v>
      </c>
      <c r="B11">
        <v>1236</v>
      </c>
      <c r="C11">
        <v>1269</v>
      </c>
      <c r="D11">
        <v>6346606</v>
      </c>
      <c r="E11" s="33">
        <f t="shared" si="0"/>
        <v>0.1973495755053961</v>
      </c>
      <c r="F11" s="1">
        <v>41046</v>
      </c>
      <c r="G11" s="1">
        <v>40832</v>
      </c>
      <c r="H11" s="1">
        <v>273638729</v>
      </c>
      <c r="I11" s="33">
        <f t="shared" si="1"/>
        <v>0.14960967020132593</v>
      </c>
      <c r="J11" s="1">
        <v>1901</v>
      </c>
      <c r="K11" s="1">
        <v>1835</v>
      </c>
      <c r="L11" s="1">
        <v>7584468</v>
      </c>
      <c r="M11" s="33">
        <f t="shared" si="2"/>
        <v>0.24629281842839867</v>
      </c>
      <c r="N11" s="1">
        <v>13066</v>
      </c>
      <c r="O11" s="1">
        <v>13009</v>
      </c>
      <c r="P11" s="1">
        <v>58231949</v>
      </c>
      <c r="Q11" s="33">
        <f t="shared" si="3"/>
        <v>0.22388912313410633</v>
      </c>
      <c r="R11" s="49">
        <v>0.2158</v>
      </c>
      <c r="S11" s="33">
        <v>0.3193</v>
      </c>
      <c r="T11" s="33">
        <v>0.3193</v>
      </c>
    </row>
    <row r="12" spans="1:20" ht="12.75">
      <c r="A12" s="41" t="s">
        <v>8</v>
      </c>
      <c r="B12">
        <v>18734</v>
      </c>
      <c r="C12">
        <v>18529</v>
      </c>
      <c r="D12">
        <v>6346606</v>
      </c>
      <c r="E12" s="33">
        <f t="shared" si="0"/>
        <v>2.9356635656916468</v>
      </c>
      <c r="F12" s="1">
        <v>511866</v>
      </c>
      <c r="G12" s="1">
        <v>512654</v>
      </c>
      <c r="H12" s="1">
        <v>273638729</v>
      </c>
      <c r="I12" s="33">
        <f t="shared" si="1"/>
        <v>1.8720303294494545</v>
      </c>
      <c r="J12" s="1">
        <v>18350</v>
      </c>
      <c r="K12" s="1">
        <v>18228</v>
      </c>
      <c r="L12" s="1">
        <v>7584468</v>
      </c>
      <c r="M12" s="33">
        <f t="shared" si="2"/>
        <v>2.411375458370976</v>
      </c>
      <c r="N12" s="1">
        <v>177330</v>
      </c>
      <c r="O12" s="1">
        <v>176246</v>
      </c>
      <c r="P12" s="1">
        <v>58231949</v>
      </c>
      <c r="Q12" s="33">
        <f t="shared" si="3"/>
        <v>3.0359279233466836</v>
      </c>
      <c r="R12" s="49">
        <v>2.2583</v>
      </c>
      <c r="S12" s="33">
        <v>2.3214</v>
      </c>
      <c r="T12" s="33">
        <v>2.3214</v>
      </c>
    </row>
    <row r="13" spans="1:20" ht="12.75">
      <c r="A13" s="41" t="s">
        <v>9</v>
      </c>
      <c r="B13">
        <v>5839</v>
      </c>
      <c r="C13">
        <v>5733</v>
      </c>
      <c r="D13">
        <v>6346606</v>
      </c>
      <c r="E13" s="33">
        <f t="shared" si="0"/>
        <v>0.9116683783426922</v>
      </c>
      <c r="F13" s="1">
        <v>201768</v>
      </c>
      <c r="G13" s="1">
        <v>201695</v>
      </c>
      <c r="H13" s="1">
        <v>273638729</v>
      </c>
      <c r="I13" s="33">
        <f t="shared" si="1"/>
        <v>0.7372183781777469</v>
      </c>
      <c r="J13" s="1">
        <v>8623</v>
      </c>
      <c r="K13" s="1">
        <v>8542</v>
      </c>
      <c r="L13" s="1">
        <v>7584468</v>
      </c>
      <c r="M13" s="33">
        <f t="shared" si="2"/>
        <v>1.1315889262107772</v>
      </c>
      <c r="N13" s="1">
        <v>100753</v>
      </c>
      <c r="O13" s="1">
        <v>100541</v>
      </c>
      <c r="P13" s="1">
        <v>58231949</v>
      </c>
      <c r="Q13" s="33">
        <f t="shared" si="3"/>
        <v>1.7283810988363106</v>
      </c>
      <c r="R13" s="49">
        <v>0.963</v>
      </c>
      <c r="S13" s="33">
        <v>1.0504</v>
      </c>
      <c r="T13" s="33">
        <v>1.0504</v>
      </c>
    </row>
    <row r="14" spans="1:20" ht="12.75">
      <c r="A14" s="41" t="s">
        <v>10</v>
      </c>
      <c r="B14">
        <v>270</v>
      </c>
      <c r="C14">
        <v>249</v>
      </c>
      <c r="D14">
        <v>6346606</v>
      </c>
      <c r="E14" s="33">
        <f t="shared" si="0"/>
        <v>0.04088799588315393</v>
      </c>
      <c r="F14" s="1">
        <v>13908</v>
      </c>
      <c r="G14" s="1">
        <v>13947</v>
      </c>
      <c r="H14" s="1">
        <v>273638729</v>
      </c>
      <c r="I14" s="33">
        <f t="shared" si="1"/>
        <v>0.0508974005649617</v>
      </c>
      <c r="J14" s="1">
        <v>451</v>
      </c>
      <c r="K14" s="1">
        <v>433</v>
      </c>
      <c r="L14" s="1">
        <v>7584468</v>
      </c>
      <c r="M14" s="33">
        <f t="shared" si="2"/>
        <v>0.05827699451035986</v>
      </c>
      <c r="N14" s="1">
        <v>8442</v>
      </c>
      <c r="O14" s="1">
        <v>8457</v>
      </c>
      <c r="P14" s="1">
        <v>58231949</v>
      </c>
      <c r="Q14" s="33">
        <f t="shared" si="3"/>
        <v>0.14510075903521621</v>
      </c>
      <c r="R14" s="49">
        <v>0.057</v>
      </c>
      <c r="S14" s="33">
        <v>0.0608</v>
      </c>
      <c r="T14" s="33">
        <v>0.0608</v>
      </c>
    </row>
    <row r="15" spans="1:20" ht="12.75">
      <c r="A15" s="41" t="s">
        <v>11</v>
      </c>
      <c r="B15">
        <v>897</v>
      </c>
      <c r="C15">
        <v>935</v>
      </c>
      <c r="D15">
        <v>6346606</v>
      </c>
      <c r="E15" s="33">
        <f t="shared" si="0"/>
        <v>0.14432911070893642</v>
      </c>
      <c r="F15" s="1">
        <v>32444</v>
      </c>
      <c r="G15" s="1">
        <v>32463</v>
      </c>
      <c r="H15" s="1">
        <v>273638729</v>
      </c>
      <c r="I15" s="33">
        <f t="shared" si="1"/>
        <v>0.1185998053660014</v>
      </c>
      <c r="J15" s="1">
        <v>1497</v>
      </c>
      <c r="K15" s="1">
        <v>1549</v>
      </c>
      <c r="L15" s="1">
        <v>7584468</v>
      </c>
      <c r="M15" s="33">
        <f t="shared" si="2"/>
        <v>0.20080511909338927</v>
      </c>
      <c r="N15" s="1">
        <v>8530</v>
      </c>
      <c r="O15" s="1">
        <v>8597</v>
      </c>
      <c r="P15" s="1">
        <v>58231949</v>
      </c>
      <c r="Q15" s="33">
        <f t="shared" si="3"/>
        <v>0.1470584472451712</v>
      </c>
      <c r="R15" s="49">
        <v>0.181</v>
      </c>
      <c r="S15" s="33">
        <v>0.2096</v>
      </c>
      <c r="T15" s="33">
        <v>0.2096</v>
      </c>
    </row>
    <row r="16" spans="1:20" ht="12.75">
      <c r="A16" s="41" t="s">
        <v>12</v>
      </c>
      <c r="B16">
        <v>104</v>
      </c>
      <c r="C16">
        <v>121</v>
      </c>
      <c r="D16">
        <v>6346606</v>
      </c>
      <c r="E16" s="33">
        <f t="shared" si="0"/>
        <v>0.01772600977593378</v>
      </c>
      <c r="F16" s="1">
        <v>3008</v>
      </c>
      <c r="G16" s="1">
        <v>3095</v>
      </c>
      <c r="H16" s="1">
        <v>273638729</v>
      </c>
      <c r="I16" s="33">
        <f t="shared" si="1"/>
        <v>0.011151564733367841</v>
      </c>
      <c r="J16" s="1">
        <v>164</v>
      </c>
      <c r="K16" s="1">
        <v>160</v>
      </c>
      <c r="L16" s="1">
        <v>7584468</v>
      </c>
      <c r="M16" s="33">
        <f t="shared" si="2"/>
        <v>0.021359441426873974</v>
      </c>
      <c r="N16" s="1">
        <v>6220</v>
      </c>
      <c r="O16" s="1">
        <v>6223</v>
      </c>
      <c r="P16" s="1">
        <v>58231949</v>
      </c>
      <c r="Q16" s="33">
        <f t="shared" si="3"/>
        <v>0.10683997542311352</v>
      </c>
      <c r="R16" s="49">
        <v>0.0241</v>
      </c>
      <c r="S16" s="33">
        <v>0.0198</v>
      </c>
      <c r="T16" s="33">
        <v>0.0198</v>
      </c>
    </row>
    <row r="17" spans="1:20" ht="12.75">
      <c r="A17" s="41" t="s">
        <v>13</v>
      </c>
      <c r="B17">
        <v>578</v>
      </c>
      <c r="C17">
        <v>580</v>
      </c>
      <c r="D17">
        <v>6346606</v>
      </c>
      <c r="E17" s="33">
        <f t="shared" si="0"/>
        <v>0.09122986364680587</v>
      </c>
      <c r="F17" s="1">
        <v>21849</v>
      </c>
      <c r="G17" s="1">
        <v>21743</v>
      </c>
      <c r="H17" s="1">
        <v>273638729</v>
      </c>
      <c r="I17" s="33">
        <f t="shared" si="1"/>
        <v>0.07965246761543027</v>
      </c>
      <c r="J17" s="1">
        <v>1082</v>
      </c>
      <c r="K17" s="1">
        <v>1081</v>
      </c>
      <c r="L17" s="1">
        <v>7584468</v>
      </c>
      <c r="M17" s="33">
        <f t="shared" si="2"/>
        <v>0.14259404878496423</v>
      </c>
      <c r="N17" s="1">
        <v>7473</v>
      </c>
      <c r="O17" s="1">
        <v>7569</v>
      </c>
      <c r="P17" s="1">
        <v>58231949</v>
      </c>
      <c r="Q17" s="33">
        <f t="shared" si="3"/>
        <v>0.12915590374624072</v>
      </c>
      <c r="R17" s="49">
        <v>0.1035</v>
      </c>
      <c r="S17" s="33">
        <v>0.1309</v>
      </c>
      <c r="T17" s="33">
        <v>0.1309</v>
      </c>
    </row>
    <row r="18" spans="1:20" ht="12.75">
      <c r="A18" s="41" t="s">
        <v>14</v>
      </c>
      <c r="B18">
        <v>7459</v>
      </c>
      <c r="C18">
        <v>7409</v>
      </c>
      <c r="D18">
        <v>6346606</v>
      </c>
      <c r="E18" s="33">
        <f t="shared" si="0"/>
        <v>1.1713347259937044</v>
      </c>
      <c r="F18" s="1">
        <v>222352</v>
      </c>
      <c r="G18" s="1">
        <v>224301</v>
      </c>
      <c r="H18" s="1">
        <v>273638729</v>
      </c>
      <c r="I18" s="33">
        <f t="shared" si="1"/>
        <v>0.8161363006477055</v>
      </c>
      <c r="J18" s="1">
        <v>8020</v>
      </c>
      <c r="K18" s="1">
        <v>7820</v>
      </c>
      <c r="L18" s="1">
        <v>7584468</v>
      </c>
      <c r="M18" s="33">
        <f t="shared" si="2"/>
        <v>1.044239358647172</v>
      </c>
      <c r="N18" s="1">
        <v>55082</v>
      </c>
      <c r="O18" s="1">
        <v>55418</v>
      </c>
      <c r="P18" s="1">
        <v>58231949</v>
      </c>
      <c r="Q18" s="33">
        <f t="shared" si="3"/>
        <v>0.948791873684324</v>
      </c>
      <c r="R18" s="49">
        <v>0.9068</v>
      </c>
      <c r="S18" s="33">
        <v>0.9643</v>
      </c>
      <c r="T18" s="33">
        <v>0.9643</v>
      </c>
    </row>
    <row r="19" spans="1:20" ht="12.75">
      <c r="A19" s="41" t="s">
        <v>15</v>
      </c>
      <c r="B19">
        <v>0</v>
      </c>
      <c r="C19">
        <v>0</v>
      </c>
      <c r="D19">
        <v>6346606</v>
      </c>
      <c r="E19" s="33">
        <f t="shared" si="0"/>
        <v>0</v>
      </c>
      <c r="F19" s="1">
        <v>27</v>
      </c>
      <c r="G19" s="1">
        <v>23</v>
      </c>
      <c r="H19" s="1">
        <v>273638729</v>
      </c>
      <c r="I19" s="33">
        <f t="shared" si="1"/>
        <v>9.1361336501457E-05</v>
      </c>
      <c r="J19" s="1">
        <v>2</v>
      </c>
      <c r="K19" s="1">
        <v>0</v>
      </c>
      <c r="L19" s="1">
        <v>7584468</v>
      </c>
      <c r="M19" s="33">
        <f t="shared" si="2"/>
        <v>0.00013184840386959245</v>
      </c>
      <c r="N19" s="1">
        <v>5</v>
      </c>
      <c r="O19" s="1">
        <v>5</v>
      </c>
      <c r="P19" s="1">
        <v>58231949</v>
      </c>
      <c r="Q19" s="33">
        <f t="shared" si="3"/>
        <v>8.586351798048182E-05</v>
      </c>
      <c r="R19" s="49">
        <v>0.0001</v>
      </c>
      <c r="S19" s="33">
        <v>0.0002</v>
      </c>
      <c r="T19" s="33">
        <v>0.0002</v>
      </c>
    </row>
    <row r="20" spans="1:20" ht="12.75">
      <c r="A20" s="41" t="s">
        <v>16</v>
      </c>
      <c r="B20">
        <v>3429</v>
      </c>
      <c r="C20">
        <v>3466</v>
      </c>
      <c r="D20">
        <v>6346606</v>
      </c>
      <c r="E20" s="33">
        <f t="shared" si="0"/>
        <v>0.5432037218002819</v>
      </c>
      <c r="F20" s="1">
        <v>525012</v>
      </c>
      <c r="G20" s="1">
        <v>526730</v>
      </c>
      <c r="H20" s="1">
        <v>273638729</v>
      </c>
      <c r="I20" s="33">
        <f t="shared" si="1"/>
        <v>1.921771095494308</v>
      </c>
      <c r="J20" s="1">
        <v>9259</v>
      </c>
      <c r="K20" s="1">
        <v>9373</v>
      </c>
      <c r="L20" s="1">
        <v>7584468</v>
      </c>
      <c r="M20" s="33">
        <f t="shared" si="2"/>
        <v>1.228299730449123</v>
      </c>
      <c r="N20" s="1">
        <v>59784</v>
      </c>
      <c r="O20" s="1">
        <v>60152</v>
      </c>
      <c r="P20" s="1">
        <v>58231949</v>
      </c>
      <c r="Q20" s="33">
        <f t="shared" si="3"/>
        <v>1.0298126892507067</v>
      </c>
      <c r="R20" s="49">
        <v>1.5851</v>
      </c>
      <c r="S20" s="33">
        <v>1.5759</v>
      </c>
      <c r="T20" s="33">
        <v>1.5759</v>
      </c>
    </row>
    <row r="21" spans="1:20" ht="12.75">
      <c r="A21" s="41" t="s">
        <v>17</v>
      </c>
      <c r="B21">
        <v>4632</v>
      </c>
      <c r="C21">
        <v>4567</v>
      </c>
      <c r="D21">
        <v>6346606</v>
      </c>
      <c r="E21" s="33">
        <f t="shared" si="0"/>
        <v>0.7247180619058438</v>
      </c>
      <c r="F21" s="1">
        <v>589076</v>
      </c>
      <c r="G21" s="1">
        <v>588623</v>
      </c>
      <c r="H21" s="1">
        <v>273638729</v>
      </c>
      <c r="I21" s="33">
        <f t="shared" si="1"/>
        <v>2.1519230927285884</v>
      </c>
      <c r="J21" s="1">
        <v>12382</v>
      </c>
      <c r="K21" s="1">
        <v>12528</v>
      </c>
      <c r="L21" s="1">
        <v>7584468</v>
      </c>
      <c r="M21" s="33">
        <f t="shared" si="2"/>
        <v>1.6421718701957737</v>
      </c>
      <c r="N21" s="1">
        <v>102496</v>
      </c>
      <c r="O21" s="1">
        <v>101113</v>
      </c>
      <c r="P21" s="1">
        <v>58231949</v>
      </c>
      <c r="Q21" s="33">
        <f t="shared" si="3"/>
        <v>1.7482585032487923</v>
      </c>
      <c r="R21" s="49">
        <v>1.7866</v>
      </c>
      <c r="S21" s="33">
        <v>1.5963</v>
      </c>
      <c r="T21" s="33">
        <v>1.5963</v>
      </c>
    </row>
    <row r="22" spans="1:20" ht="12.75">
      <c r="A22" s="41" t="s">
        <v>20</v>
      </c>
      <c r="B22">
        <v>25</v>
      </c>
      <c r="C22">
        <v>33</v>
      </c>
      <c r="D22">
        <v>6346606</v>
      </c>
      <c r="E22" s="33">
        <f t="shared" si="0"/>
        <v>0.004569371408907375</v>
      </c>
      <c r="F22" s="1">
        <v>4255</v>
      </c>
      <c r="G22" s="1">
        <v>4216</v>
      </c>
      <c r="H22" s="1">
        <v>273638729</v>
      </c>
      <c r="I22" s="33">
        <f t="shared" si="1"/>
        <v>0.015478437630076844</v>
      </c>
      <c r="J22" s="1">
        <v>123</v>
      </c>
      <c r="K22" s="1">
        <v>120</v>
      </c>
      <c r="L22" s="1">
        <v>7584468</v>
      </c>
      <c r="M22" s="33">
        <f t="shared" si="2"/>
        <v>0.01601958107015548</v>
      </c>
      <c r="N22" s="1">
        <v>740</v>
      </c>
      <c r="O22" s="1">
        <v>686</v>
      </c>
      <c r="P22" s="1">
        <v>58231949</v>
      </c>
      <c r="Q22" s="33">
        <f t="shared" si="3"/>
        <v>0.012244137664016707</v>
      </c>
      <c r="R22" s="49">
        <v>0.0126</v>
      </c>
      <c r="S22" s="33">
        <v>0.0155</v>
      </c>
      <c r="T22" s="33">
        <v>0.0155</v>
      </c>
    </row>
    <row r="23" spans="1:20" ht="12.75">
      <c r="A23" s="41" t="s">
        <v>21</v>
      </c>
      <c r="B23">
        <v>433</v>
      </c>
      <c r="C23">
        <v>440</v>
      </c>
      <c r="D23">
        <v>6346606</v>
      </c>
      <c r="E23" s="33">
        <f t="shared" si="0"/>
        <v>0.06877691793062309</v>
      </c>
      <c r="F23" s="1">
        <v>113814</v>
      </c>
      <c r="G23" s="1">
        <v>114046</v>
      </c>
      <c r="H23" s="1">
        <v>273638729</v>
      </c>
      <c r="I23" s="33">
        <f t="shared" si="1"/>
        <v>0.41635188270443985</v>
      </c>
      <c r="J23" s="1">
        <v>2009</v>
      </c>
      <c r="K23" s="1">
        <v>1933</v>
      </c>
      <c r="L23" s="1">
        <v>7584468</v>
      </c>
      <c r="M23" s="33">
        <f t="shared" si="2"/>
        <v>0.2598732040269667</v>
      </c>
      <c r="N23" s="1">
        <v>10492</v>
      </c>
      <c r="O23" s="1">
        <v>10655</v>
      </c>
      <c r="P23" s="1">
        <v>58231949</v>
      </c>
      <c r="Q23" s="33">
        <f t="shared" si="3"/>
        <v>0.1815755814733249</v>
      </c>
      <c r="R23" s="49">
        <v>0.3102</v>
      </c>
      <c r="S23" s="33">
        <v>0.2826</v>
      </c>
      <c r="T23" s="33">
        <v>0.2826</v>
      </c>
    </row>
    <row r="24" spans="1:20" ht="12.75">
      <c r="A24" s="41" t="s">
        <v>19</v>
      </c>
      <c r="B24">
        <v>106</v>
      </c>
      <c r="C24">
        <v>84</v>
      </c>
      <c r="D24">
        <v>6346606</v>
      </c>
      <c r="E24" s="33">
        <f t="shared" si="0"/>
        <v>0.014968630477455194</v>
      </c>
      <c r="F24" s="1">
        <v>27168</v>
      </c>
      <c r="G24" s="1">
        <v>26918</v>
      </c>
      <c r="H24" s="1">
        <v>273638729</v>
      </c>
      <c r="I24" s="33">
        <f t="shared" si="1"/>
        <v>0.09882738492035607</v>
      </c>
      <c r="J24" s="1">
        <v>514</v>
      </c>
      <c r="K24" s="1">
        <v>574</v>
      </c>
      <c r="L24" s="1">
        <v>7584468</v>
      </c>
      <c r="M24" s="33">
        <f t="shared" si="2"/>
        <v>0.07172553170505828</v>
      </c>
      <c r="N24" s="1">
        <v>1845</v>
      </c>
      <c r="O24" s="1">
        <v>1813</v>
      </c>
      <c r="P24" s="1">
        <v>58231949</v>
      </c>
      <c r="Q24" s="33">
        <f t="shared" si="3"/>
        <v>0.03140887487726025</v>
      </c>
      <c r="R24" s="49">
        <v>0.0693</v>
      </c>
      <c r="S24" s="33">
        <v>0.054</v>
      </c>
      <c r="T24" s="33">
        <v>0.054</v>
      </c>
    </row>
    <row r="25" spans="1:20" ht="12.75">
      <c r="A25" s="41" t="s">
        <v>18</v>
      </c>
      <c r="B25">
        <v>3937</v>
      </c>
      <c r="C25">
        <v>4017</v>
      </c>
      <c r="D25">
        <v>6346606</v>
      </c>
      <c r="E25" s="33">
        <f t="shared" si="0"/>
        <v>0.626634141145677</v>
      </c>
      <c r="F25" s="1">
        <v>461640</v>
      </c>
      <c r="G25" s="1">
        <v>461316</v>
      </c>
      <c r="H25" s="1">
        <v>273638729</v>
      </c>
      <c r="I25" s="33">
        <f t="shared" si="1"/>
        <v>1.686449873840775</v>
      </c>
      <c r="J25" s="1">
        <v>7741</v>
      </c>
      <c r="K25" s="1">
        <v>7783</v>
      </c>
      <c r="L25" s="1">
        <v>7584468</v>
      </c>
      <c r="M25" s="33">
        <f t="shared" si="2"/>
        <v>1.0234073108357764</v>
      </c>
      <c r="N25" s="1">
        <v>51186</v>
      </c>
      <c r="O25" s="1">
        <v>51382</v>
      </c>
      <c r="P25" s="1">
        <v>58231949</v>
      </c>
      <c r="Q25" s="33">
        <f t="shared" si="3"/>
        <v>0.8806849312222058</v>
      </c>
      <c r="R25" s="49">
        <v>1.4788</v>
      </c>
      <c r="S25" s="33">
        <v>1.2167</v>
      </c>
      <c r="T25" s="33">
        <v>1.2167</v>
      </c>
    </row>
    <row r="26" spans="1:20" ht="12.75">
      <c r="A26" s="41" t="s">
        <v>23</v>
      </c>
      <c r="B26">
        <v>1565</v>
      </c>
      <c r="C26">
        <v>1464</v>
      </c>
      <c r="D26">
        <v>6346606</v>
      </c>
      <c r="E26" s="33">
        <f t="shared" si="0"/>
        <v>0.23863148271690413</v>
      </c>
      <c r="F26" s="1">
        <v>117604</v>
      </c>
      <c r="G26" s="1">
        <v>117686</v>
      </c>
      <c r="H26" s="1">
        <v>273638729</v>
      </c>
      <c r="I26" s="33">
        <f t="shared" si="1"/>
        <v>0.4299281773085563</v>
      </c>
      <c r="J26" s="1">
        <v>3104</v>
      </c>
      <c r="K26" s="1">
        <v>3020</v>
      </c>
      <c r="L26" s="1">
        <v>7584468</v>
      </c>
      <c r="M26" s="33">
        <f t="shared" si="2"/>
        <v>0.403719812648692</v>
      </c>
      <c r="N26" s="1">
        <v>16754</v>
      </c>
      <c r="O26" s="1">
        <v>16665</v>
      </c>
      <c r="P26" s="1">
        <v>58231949</v>
      </c>
      <c r="Q26" s="33">
        <f t="shared" si="3"/>
        <v>0.2869472907389722</v>
      </c>
      <c r="R26" s="49">
        <v>0.3499</v>
      </c>
      <c r="S26" s="33">
        <v>0.3895</v>
      </c>
      <c r="T26" s="33">
        <v>0.3895</v>
      </c>
    </row>
    <row r="27" spans="1:20" ht="12.75">
      <c r="A27" s="41" t="s">
        <v>22</v>
      </c>
      <c r="B27">
        <v>16898</v>
      </c>
      <c r="C27">
        <v>16876</v>
      </c>
      <c r="D27">
        <v>6346606</v>
      </c>
      <c r="E27" s="33">
        <f t="shared" si="0"/>
        <v>2.660792240766167</v>
      </c>
      <c r="F27" s="1">
        <v>1356443</v>
      </c>
      <c r="G27" s="1">
        <v>1358028</v>
      </c>
      <c r="H27" s="1">
        <v>273638729</v>
      </c>
      <c r="I27" s="33">
        <f t="shared" si="1"/>
        <v>4.95995396908893</v>
      </c>
      <c r="J27" s="1">
        <v>32374</v>
      </c>
      <c r="K27" s="1">
        <v>32066</v>
      </c>
      <c r="L27" s="1">
        <v>7584468</v>
      </c>
      <c r="M27" s="33">
        <f t="shared" si="2"/>
        <v>4.248155572678269</v>
      </c>
      <c r="N27" s="1">
        <v>236773</v>
      </c>
      <c r="O27" s="1">
        <v>238023</v>
      </c>
      <c r="P27" s="1">
        <v>58231949</v>
      </c>
      <c r="Q27" s="33">
        <f t="shared" si="3"/>
        <v>4.076765488306084</v>
      </c>
      <c r="R27" s="49">
        <v>3.9564</v>
      </c>
      <c r="S27" s="33">
        <v>4.2609</v>
      </c>
      <c r="T27" s="33">
        <v>4.2609</v>
      </c>
    </row>
    <row r="28" spans="1:20" ht="12.75">
      <c r="A28" s="41" t="s">
        <v>24</v>
      </c>
      <c r="B28">
        <v>25627</v>
      </c>
      <c r="C28">
        <v>25425</v>
      </c>
      <c r="D28">
        <v>6346606</v>
      </c>
      <c r="E28" s="33">
        <f t="shared" si="0"/>
        <v>4.02199222702654</v>
      </c>
      <c r="F28" s="1">
        <v>622586</v>
      </c>
      <c r="G28" s="1">
        <v>624597</v>
      </c>
      <c r="H28" s="1">
        <v>273638729</v>
      </c>
      <c r="I28" s="33">
        <f t="shared" si="1"/>
        <v>2.278886114837933</v>
      </c>
      <c r="J28" s="1">
        <v>18703</v>
      </c>
      <c r="K28" s="1">
        <v>18501</v>
      </c>
      <c r="L28" s="1">
        <v>7584468</v>
      </c>
      <c r="M28" s="33">
        <f t="shared" si="2"/>
        <v>2.4526440087821584</v>
      </c>
      <c r="N28" s="1">
        <v>161761</v>
      </c>
      <c r="O28" s="1">
        <v>161228</v>
      </c>
      <c r="P28" s="1">
        <v>58231949</v>
      </c>
      <c r="Q28" s="33">
        <f t="shared" si="3"/>
        <v>2.773297180899784</v>
      </c>
      <c r="R28" s="49">
        <v>2.3757</v>
      </c>
      <c r="S28" s="33">
        <v>2.1803</v>
      </c>
      <c r="T28" s="33">
        <v>2.1803</v>
      </c>
    </row>
    <row r="29" spans="1:20" ht="12.75">
      <c r="A29" s="41" t="s">
        <v>25</v>
      </c>
      <c r="B29">
        <v>1139</v>
      </c>
      <c r="C29">
        <v>1117</v>
      </c>
      <c r="D29">
        <v>6346606</v>
      </c>
      <c r="E29" s="33">
        <f t="shared" si="0"/>
        <v>0.17773279135336273</v>
      </c>
      <c r="F29" s="1">
        <v>113293</v>
      </c>
      <c r="G29" s="1">
        <v>112762</v>
      </c>
      <c r="H29" s="1">
        <v>273638729</v>
      </c>
      <c r="I29" s="33">
        <f t="shared" si="1"/>
        <v>0.41305373845673726</v>
      </c>
      <c r="J29" s="1">
        <v>2212</v>
      </c>
      <c r="K29" s="1">
        <v>2278</v>
      </c>
      <c r="L29" s="1">
        <v>7584468</v>
      </c>
      <c r="M29" s="33">
        <f t="shared" si="2"/>
        <v>0.295999666687235</v>
      </c>
      <c r="N29" s="1">
        <v>12518</v>
      </c>
      <c r="O29" s="1">
        <v>12504</v>
      </c>
      <c r="P29" s="1">
        <v>58231949</v>
      </c>
      <c r="Q29" s="33">
        <f t="shared" si="3"/>
        <v>0.2148476946907616</v>
      </c>
      <c r="R29" s="49">
        <v>0.3028</v>
      </c>
      <c r="S29" s="33">
        <v>0.291</v>
      </c>
      <c r="T29" s="33">
        <v>0.291</v>
      </c>
    </row>
    <row r="30" spans="1:20" ht="12.75">
      <c r="A30" s="41" t="s">
        <v>26</v>
      </c>
      <c r="B30">
        <v>372</v>
      </c>
      <c r="C30">
        <v>355</v>
      </c>
      <c r="D30">
        <v>6346606</v>
      </c>
      <c r="E30" s="33">
        <f t="shared" si="0"/>
        <v>0.05727470714268382</v>
      </c>
      <c r="F30" s="1">
        <v>80910</v>
      </c>
      <c r="G30" s="1">
        <v>81164</v>
      </c>
      <c r="H30" s="1">
        <v>273638729</v>
      </c>
      <c r="I30" s="33">
        <f t="shared" si="1"/>
        <v>0.29614594504274283</v>
      </c>
      <c r="J30" s="1">
        <v>1576</v>
      </c>
      <c r="K30" s="1">
        <v>1568</v>
      </c>
      <c r="L30" s="1">
        <v>7584468</v>
      </c>
      <c r="M30" s="33">
        <f t="shared" si="2"/>
        <v>0.20726569088299931</v>
      </c>
      <c r="N30" s="1">
        <v>9210</v>
      </c>
      <c r="O30" s="1">
        <v>9471</v>
      </c>
      <c r="P30" s="1">
        <v>58231949</v>
      </c>
      <c r="Q30" s="33">
        <f t="shared" si="3"/>
        <v>0.1604016379393381</v>
      </c>
      <c r="R30" s="49">
        <v>0.2344</v>
      </c>
      <c r="S30" s="33">
        <v>0.23</v>
      </c>
      <c r="T30" s="33">
        <v>0.23</v>
      </c>
    </row>
    <row r="31" spans="1:20" ht="12.75">
      <c r="A31" s="41" t="s">
        <v>27</v>
      </c>
      <c r="B31">
        <v>14</v>
      </c>
      <c r="C31">
        <v>9</v>
      </c>
      <c r="D31">
        <v>6346606</v>
      </c>
      <c r="E31" s="33">
        <f t="shared" si="0"/>
        <v>0.0018119921104287867</v>
      </c>
      <c r="F31" s="1">
        <v>1267</v>
      </c>
      <c r="G31" s="1">
        <v>1318</v>
      </c>
      <c r="H31" s="1">
        <v>273638729</v>
      </c>
      <c r="I31" s="33">
        <f t="shared" si="1"/>
        <v>0.0047233810971253265</v>
      </c>
      <c r="J31" s="1">
        <v>62</v>
      </c>
      <c r="K31" s="1">
        <v>65</v>
      </c>
      <c r="L31" s="1">
        <v>7584468</v>
      </c>
      <c r="M31" s="33">
        <f t="shared" si="2"/>
        <v>0.008372373645719121</v>
      </c>
      <c r="N31" s="1">
        <v>154</v>
      </c>
      <c r="O31" s="1">
        <v>139</v>
      </c>
      <c r="P31" s="1">
        <v>58231949</v>
      </c>
      <c r="Q31" s="33">
        <f t="shared" si="3"/>
        <v>0.002515801076828117</v>
      </c>
      <c r="R31" s="49">
        <v>0.0041</v>
      </c>
      <c r="S31" s="33">
        <v>0.004</v>
      </c>
      <c r="T31" s="33">
        <v>0.004</v>
      </c>
    </row>
    <row r="32" spans="1:20" ht="12.75">
      <c r="A32" s="41" t="s">
        <v>28</v>
      </c>
      <c r="B32">
        <v>714</v>
      </c>
      <c r="C32">
        <v>713</v>
      </c>
      <c r="D32">
        <v>6346606</v>
      </c>
      <c r="E32" s="33">
        <f t="shared" si="0"/>
        <v>0.11242229311225559</v>
      </c>
      <c r="F32" s="1">
        <v>70289</v>
      </c>
      <c r="G32" s="1">
        <v>69854</v>
      </c>
      <c r="H32" s="1">
        <v>273638729</v>
      </c>
      <c r="I32" s="33">
        <f t="shared" si="1"/>
        <v>0.25607303562647377</v>
      </c>
      <c r="J32" s="1">
        <v>1899</v>
      </c>
      <c r="K32" s="1">
        <v>1914</v>
      </c>
      <c r="L32" s="1">
        <v>7584468</v>
      </c>
      <c r="M32" s="33">
        <f t="shared" si="2"/>
        <v>0.25136898197737795</v>
      </c>
      <c r="N32" s="1">
        <v>15334</v>
      </c>
      <c r="O32" s="1">
        <v>15213</v>
      </c>
      <c r="P32" s="1">
        <v>58231949</v>
      </c>
      <c r="Q32" s="33">
        <f t="shared" si="3"/>
        <v>0.2622872883749778</v>
      </c>
      <c r="R32" s="49">
        <v>0.2369</v>
      </c>
      <c r="S32" s="33">
        <v>0.2323</v>
      </c>
      <c r="T32" s="33">
        <v>0.2323</v>
      </c>
    </row>
    <row r="33" spans="1:20" ht="12.75">
      <c r="A33" s="41" t="s">
        <v>29</v>
      </c>
      <c r="B33">
        <v>3</v>
      </c>
      <c r="C33">
        <v>2</v>
      </c>
      <c r="D33">
        <v>6346606</v>
      </c>
      <c r="E33" s="33">
        <f t="shared" si="0"/>
        <v>0.0003939113283540841</v>
      </c>
      <c r="F33" s="1">
        <v>602</v>
      </c>
      <c r="G33" s="1">
        <v>574</v>
      </c>
      <c r="H33" s="1">
        <v>273638729</v>
      </c>
      <c r="I33" s="33">
        <f t="shared" si="1"/>
        <v>0.0021488186345142686</v>
      </c>
      <c r="J33" s="1">
        <v>36</v>
      </c>
      <c r="K33" s="1">
        <v>26</v>
      </c>
      <c r="L33" s="1">
        <v>7584468</v>
      </c>
      <c r="M33" s="33">
        <f t="shared" si="2"/>
        <v>0.004087300519957366</v>
      </c>
      <c r="N33" s="1">
        <v>289</v>
      </c>
      <c r="O33" s="1">
        <v>267</v>
      </c>
      <c r="P33" s="1">
        <v>58231949</v>
      </c>
      <c r="Q33" s="33">
        <f t="shared" si="3"/>
        <v>0.004774011599714789</v>
      </c>
      <c r="R33" s="49">
        <v>0.0024</v>
      </c>
      <c r="S33" s="33">
        <v>0.0036</v>
      </c>
      <c r="T33" s="33">
        <v>0.0036</v>
      </c>
    </row>
    <row r="34" spans="1:20" ht="12.75">
      <c r="A34" s="41" t="s">
        <v>30</v>
      </c>
      <c r="B34">
        <v>214</v>
      </c>
      <c r="C34">
        <v>254</v>
      </c>
      <c r="D34">
        <v>6346606</v>
      </c>
      <c r="E34" s="33">
        <f t="shared" si="0"/>
        <v>0.03687010033394227</v>
      </c>
      <c r="F34" s="1">
        <v>23995</v>
      </c>
      <c r="G34" s="1">
        <v>24029</v>
      </c>
      <c r="H34" s="1">
        <v>273638729</v>
      </c>
      <c r="I34" s="33">
        <f t="shared" si="1"/>
        <v>0.08775073648291941</v>
      </c>
      <c r="J34" s="1">
        <v>845</v>
      </c>
      <c r="K34" s="1">
        <v>779</v>
      </c>
      <c r="L34" s="1">
        <v>7584468</v>
      </c>
      <c r="M34" s="33">
        <f t="shared" si="2"/>
        <v>0.10706090394210906</v>
      </c>
      <c r="N34" s="1">
        <v>5547</v>
      </c>
      <c r="O34" s="1">
        <v>5620</v>
      </c>
      <c r="P34" s="1">
        <v>58231949</v>
      </c>
      <c r="Q34" s="33">
        <f t="shared" si="3"/>
        <v>0.09588379052880404</v>
      </c>
      <c r="R34" s="49">
        <v>0.0921</v>
      </c>
      <c r="S34" s="33">
        <v>0.0838</v>
      </c>
      <c r="T34" s="33">
        <v>0.0838</v>
      </c>
    </row>
    <row r="35" spans="1:20" ht="12.75">
      <c r="A35" s="41" t="s">
        <v>31</v>
      </c>
      <c r="B35">
        <v>3089</v>
      </c>
      <c r="C35">
        <v>3063</v>
      </c>
      <c r="D35">
        <v>6346606</v>
      </c>
      <c r="E35" s="33">
        <f t="shared" si="0"/>
        <v>0.48466849840686504</v>
      </c>
      <c r="F35" s="1">
        <v>144033</v>
      </c>
      <c r="G35" s="1">
        <v>144903</v>
      </c>
      <c r="H35" s="1">
        <v>273638729</v>
      </c>
      <c r="I35" s="33">
        <f t="shared" si="1"/>
        <v>0.5279515824676997</v>
      </c>
      <c r="J35" s="1">
        <v>3413</v>
      </c>
      <c r="K35" s="1">
        <v>3376</v>
      </c>
      <c r="L35" s="1">
        <v>7584468</v>
      </c>
      <c r="M35" s="33">
        <f t="shared" si="2"/>
        <v>0.4475594069353315</v>
      </c>
      <c r="N35" s="1">
        <v>45311</v>
      </c>
      <c r="O35" s="1">
        <v>45417</v>
      </c>
      <c r="P35" s="1">
        <v>58231949</v>
      </c>
      <c r="Q35" s="33">
        <f t="shared" si="3"/>
        <v>0.7790225259333154</v>
      </c>
      <c r="R35" s="49">
        <v>0.508</v>
      </c>
      <c r="S35" s="33">
        <v>0.4638</v>
      </c>
      <c r="T35" s="33">
        <v>0.4638</v>
      </c>
    </row>
    <row r="36" spans="1:20" ht="12.75">
      <c r="A36" s="41" t="s">
        <v>35</v>
      </c>
      <c r="B36">
        <v>982</v>
      </c>
      <c r="C36">
        <v>997</v>
      </c>
      <c r="D36">
        <v>6346606</v>
      </c>
      <c r="E36" s="33">
        <f aca="true" t="shared" si="4" ref="E36:E67">(B36+C36)/2/D36*1000</f>
        <v>0.15591010376254646</v>
      </c>
      <c r="F36" s="1">
        <v>26867</v>
      </c>
      <c r="G36" s="1">
        <v>26775</v>
      </c>
      <c r="H36" s="1">
        <v>273638729</v>
      </c>
      <c r="I36" s="33">
        <f aca="true" t="shared" si="5" ref="I36:I67">(F36+G36)/2/H36*1000</f>
        <v>0.09801609625222313</v>
      </c>
      <c r="J36" s="1">
        <v>1614</v>
      </c>
      <c r="K36" s="1">
        <v>1552</v>
      </c>
      <c r="L36" s="1">
        <v>7584468</v>
      </c>
      <c r="M36" s="33">
        <f aca="true" t="shared" si="6" ref="M36:M67">(J36+K36)/2/L36*1000</f>
        <v>0.20871602332556483</v>
      </c>
      <c r="N36" s="1">
        <v>8733</v>
      </c>
      <c r="O36" s="1">
        <v>8811</v>
      </c>
      <c r="P36" s="1">
        <v>58231949</v>
      </c>
      <c r="Q36" s="33">
        <f aca="true" t="shared" si="7" ref="Q36:Q67">(N36+O36)/2/P36*1000</f>
        <v>0.15063895594495727</v>
      </c>
      <c r="R36" s="49">
        <v>0.1184</v>
      </c>
      <c r="S36" s="33">
        <v>0.1517</v>
      </c>
      <c r="T36" s="33">
        <v>0.1517</v>
      </c>
    </row>
    <row r="37" spans="1:20" ht="12.75">
      <c r="A37" s="41" t="s">
        <v>36</v>
      </c>
      <c r="B37">
        <v>598</v>
      </c>
      <c r="C37">
        <v>575</v>
      </c>
      <c r="D37">
        <v>6346606</v>
      </c>
      <c r="E37" s="33">
        <f t="shared" si="4"/>
        <v>0.09241159763186811</v>
      </c>
      <c r="F37" s="1">
        <v>22205</v>
      </c>
      <c r="G37" s="1">
        <v>22200</v>
      </c>
      <c r="H37" s="1">
        <v>273638729</v>
      </c>
      <c r="I37" s="33">
        <f t="shared" si="5"/>
        <v>0.08113800294694397</v>
      </c>
      <c r="J37" s="1">
        <v>1195</v>
      </c>
      <c r="K37" s="1">
        <v>1203</v>
      </c>
      <c r="L37" s="1">
        <v>7584468</v>
      </c>
      <c r="M37" s="33">
        <f t="shared" si="6"/>
        <v>0.15808623623964133</v>
      </c>
      <c r="N37" s="1">
        <v>7667</v>
      </c>
      <c r="O37" s="1">
        <v>7718</v>
      </c>
      <c r="P37" s="1">
        <v>58231949</v>
      </c>
      <c r="Q37" s="33">
        <f t="shared" si="7"/>
        <v>0.13210102241297128</v>
      </c>
      <c r="R37" s="49">
        <v>0.1078</v>
      </c>
      <c r="S37" s="33">
        <v>0.1347</v>
      </c>
      <c r="T37" s="33">
        <v>0.1347</v>
      </c>
    </row>
    <row r="38" spans="1:20" ht="12.75">
      <c r="A38" s="41" t="s">
        <v>37</v>
      </c>
      <c r="B38">
        <v>511</v>
      </c>
      <c r="C38">
        <v>515</v>
      </c>
      <c r="D38">
        <v>6346606</v>
      </c>
      <c r="E38" s="33">
        <f t="shared" si="4"/>
        <v>0.08083060457825804</v>
      </c>
      <c r="F38" s="1">
        <v>14417</v>
      </c>
      <c r="G38" s="1">
        <v>14355</v>
      </c>
      <c r="H38" s="1">
        <v>273638729</v>
      </c>
      <c r="I38" s="33">
        <f t="shared" si="5"/>
        <v>0.05257296747639842</v>
      </c>
      <c r="J38" s="1">
        <v>902</v>
      </c>
      <c r="K38" s="1">
        <v>954</v>
      </c>
      <c r="L38" s="1">
        <v>7584468</v>
      </c>
      <c r="M38" s="33">
        <f t="shared" si="6"/>
        <v>0.12235531879098177</v>
      </c>
      <c r="N38" s="1">
        <v>6592</v>
      </c>
      <c r="O38" s="1">
        <v>6615</v>
      </c>
      <c r="P38" s="1">
        <v>58231949</v>
      </c>
      <c r="Q38" s="33">
        <f t="shared" si="7"/>
        <v>0.11339994819682234</v>
      </c>
      <c r="R38" s="49">
        <v>0.0787</v>
      </c>
      <c r="S38" s="33">
        <v>0.1049</v>
      </c>
      <c r="T38" s="33">
        <v>0.1049</v>
      </c>
    </row>
    <row r="39" spans="1:20" ht="12.75">
      <c r="A39" s="41" t="s">
        <v>38</v>
      </c>
      <c r="B39">
        <v>563</v>
      </c>
      <c r="C39">
        <v>556</v>
      </c>
      <c r="D39">
        <v>6346606</v>
      </c>
      <c r="E39" s="33">
        <f t="shared" si="4"/>
        <v>0.088157355285644</v>
      </c>
      <c r="F39" s="1">
        <v>16147</v>
      </c>
      <c r="G39" s="1">
        <v>16065</v>
      </c>
      <c r="H39" s="1">
        <v>273638729</v>
      </c>
      <c r="I39" s="33">
        <f t="shared" si="5"/>
        <v>0.05885862742769866</v>
      </c>
      <c r="J39" s="1">
        <v>1039</v>
      </c>
      <c r="K39" s="1">
        <v>1053</v>
      </c>
      <c r="L39" s="1">
        <v>7584468</v>
      </c>
      <c r="M39" s="33">
        <f t="shared" si="6"/>
        <v>0.1379134304475937</v>
      </c>
      <c r="N39" s="1">
        <v>7237</v>
      </c>
      <c r="O39" s="1">
        <v>7312</v>
      </c>
      <c r="P39" s="1">
        <v>58231949</v>
      </c>
      <c r="Q39" s="33">
        <f t="shared" si="7"/>
        <v>0.124922832309803</v>
      </c>
      <c r="R39" s="49">
        <v>0.0886</v>
      </c>
      <c r="S39" s="33">
        <v>0.1187</v>
      </c>
      <c r="T39" s="33">
        <v>0.1187</v>
      </c>
    </row>
    <row r="40" spans="1:20" ht="12.75">
      <c r="A40" s="41" t="s">
        <v>33</v>
      </c>
      <c r="B40">
        <v>305</v>
      </c>
      <c r="C40">
        <v>309</v>
      </c>
      <c r="D40">
        <v>6346606</v>
      </c>
      <c r="E40" s="33">
        <f t="shared" si="4"/>
        <v>0.04837231112188153</v>
      </c>
      <c r="F40" s="1">
        <v>18535</v>
      </c>
      <c r="G40" s="1">
        <v>18498</v>
      </c>
      <c r="H40" s="1">
        <v>273638729</v>
      </c>
      <c r="I40" s="33">
        <f t="shared" si="5"/>
        <v>0.06766768749316913</v>
      </c>
      <c r="J40" s="1">
        <v>627</v>
      </c>
      <c r="K40" s="1">
        <v>669</v>
      </c>
      <c r="L40" s="1">
        <v>7584468</v>
      </c>
      <c r="M40" s="33">
        <f t="shared" si="6"/>
        <v>0.0854377657074959</v>
      </c>
      <c r="N40" s="1">
        <v>3327</v>
      </c>
      <c r="O40" s="1">
        <v>3327</v>
      </c>
      <c r="P40" s="1">
        <v>58231949</v>
      </c>
      <c r="Q40" s="33">
        <f t="shared" si="7"/>
        <v>0.0571335848642126</v>
      </c>
      <c r="R40" s="49">
        <v>0.0704</v>
      </c>
      <c r="S40" s="33">
        <v>0.1009</v>
      </c>
      <c r="T40" s="33">
        <v>0.1009</v>
      </c>
    </row>
    <row r="41" spans="1:20" ht="12.75">
      <c r="A41" s="41" t="s">
        <v>34</v>
      </c>
      <c r="B41">
        <v>215</v>
      </c>
      <c r="C41">
        <v>236</v>
      </c>
      <c r="D41">
        <v>6346606</v>
      </c>
      <c r="E41" s="33">
        <f t="shared" si="4"/>
        <v>0.035530801817538385</v>
      </c>
      <c r="F41" s="1">
        <v>8558</v>
      </c>
      <c r="G41" s="1">
        <v>8448</v>
      </c>
      <c r="H41" s="1">
        <v>273638729</v>
      </c>
      <c r="I41" s="33">
        <f t="shared" si="5"/>
        <v>0.031073817770875558</v>
      </c>
      <c r="J41" s="1">
        <v>396</v>
      </c>
      <c r="K41" s="1">
        <v>417</v>
      </c>
      <c r="L41" s="1">
        <v>7584468</v>
      </c>
      <c r="M41" s="33">
        <f t="shared" si="6"/>
        <v>0.053596376172989325</v>
      </c>
      <c r="N41" s="1">
        <v>2584</v>
      </c>
      <c r="O41" s="1">
        <v>2627</v>
      </c>
      <c r="P41" s="1">
        <v>58231949</v>
      </c>
      <c r="Q41" s="33">
        <f t="shared" si="7"/>
        <v>0.044743479219629075</v>
      </c>
      <c r="R41" s="49">
        <v>0.0365</v>
      </c>
      <c r="S41" s="33">
        <v>0.0462</v>
      </c>
      <c r="T41" s="33">
        <v>0.0462</v>
      </c>
    </row>
    <row r="42" spans="1:20" ht="12.75">
      <c r="A42" s="41" t="s">
        <v>32</v>
      </c>
      <c r="B42">
        <v>1702</v>
      </c>
      <c r="C42">
        <v>1693</v>
      </c>
      <c r="D42">
        <v>6346606</v>
      </c>
      <c r="E42" s="33">
        <f t="shared" si="4"/>
        <v>0.26746579195242304</v>
      </c>
      <c r="F42" s="1">
        <v>64671</v>
      </c>
      <c r="G42" s="1">
        <v>64763</v>
      </c>
      <c r="H42" s="1">
        <v>273638729</v>
      </c>
      <c r="I42" s="33">
        <f t="shared" si="5"/>
        <v>0.2365052645745917</v>
      </c>
      <c r="J42" s="1">
        <v>3301</v>
      </c>
      <c r="K42" s="1">
        <v>3235</v>
      </c>
      <c r="L42" s="1">
        <v>7584468</v>
      </c>
      <c r="M42" s="33">
        <f t="shared" si="6"/>
        <v>0.4308805838458281</v>
      </c>
      <c r="N42" s="1">
        <v>21530</v>
      </c>
      <c r="O42" s="1">
        <v>21641</v>
      </c>
      <c r="P42" s="1">
        <v>58231949</v>
      </c>
      <c r="Q42" s="33">
        <f t="shared" si="7"/>
        <v>0.370681393473538</v>
      </c>
      <c r="R42" s="49">
        <v>0.2587</v>
      </c>
      <c r="S42" s="33">
        <v>0.3295</v>
      </c>
      <c r="T42" s="33">
        <v>0.3295</v>
      </c>
    </row>
    <row r="43" spans="1:20" ht="12.75">
      <c r="A43" s="41" t="s">
        <v>39</v>
      </c>
      <c r="B43">
        <v>1243</v>
      </c>
      <c r="C43">
        <v>1240</v>
      </c>
      <c r="D43">
        <v>6346606</v>
      </c>
      <c r="E43" s="33">
        <f t="shared" si="4"/>
        <v>0.19561636566063814</v>
      </c>
      <c r="F43" s="1">
        <v>145002</v>
      </c>
      <c r="G43" s="1">
        <v>144568</v>
      </c>
      <c r="H43" s="1">
        <v>273638729</v>
      </c>
      <c r="I43" s="33">
        <f t="shared" si="5"/>
        <v>0.529110044214538</v>
      </c>
      <c r="J43" s="1">
        <v>2709</v>
      </c>
      <c r="K43" s="1">
        <v>2824</v>
      </c>
      <c r="L43" s="1">
        <v>7584468</v>
      </c>
      <c r="M43" s="33">
        <f t="shared" si="6"/>
        <v>0.3647586093052275</v>
      </c>
      <c r="N43" s="1">
        <v>31934</v>
      </c>
      <c r="O43" s="1">
        <v>32031</v>
      </c>
      <c r="P43" s="1">
        <v>58231949</v>
      </c>
      <c r="Q43" s="33">
        <f t="shared" si="7"/>
        <v>0.549225992762152</v>
      </c>
      <c r="R43" s="49">
        <v>0.418</v>
      </c>
      <c r="S43" s="33">
        <v>0.3791</v>
      </c>
      <c r="T43" s="33">
        <v>0.3791</v>
      </c>
    </row>
    <row r="44" spans="1:20" ht="12.75">
      <c r="A44" s="41" t="s">
        <v>40</v>
      </c>
      <c r="B44">
        <v>18340</v>
      </c>
      <c r="C44">
        <v>18247</v>
      </c>
      <c r="D44">
        <v>6346606</v>
      </c>
      <c r="E44" s="33">
        <f t="shared" si="4"/>
        <v>2.8824067540981746</v>
      </c>
      <c r="F44" s="1">
        <v>641975</v>
      </c>
      <c r="G44" s="1">
        <v>639854</v>
      </c>
      <c r="H44" s="1">
        <v>273638729</v>
      </c>
      <c r="I44" s="33">
        <f t="shared" si="5"/>
        <v>2.3421922121265224</v>
      </c>
      <c r="J44" s="1">
        <v>20895</v>
      </c>
      <c r="K44" s="1">
        <v>20699</v>
      </c>
      <c r="L44" s="1">
        <v>7584468</v>
      </c>
      <c r="M44" s="33">
        <f t="shared" si="6"/>
        <v>2.7420512552759138</v>
      </c>
      <c r="N44" s="1">
        <v>144071</v>
      </c>
      <c r="O44" s="1">
        <v>145202</v>
      </c>
      <c r="P44" s="1">
        <v>58231949</v>
      </c>
      <c r="Q44" s="33">
        <f t="shared" si="7"/>
        <v>2.4837997436767916</v>
      </c>
      <c r="R44" s="49">
        <v>2.415</v>
      </c>
      <c r="S44" s="33">
        <v>2.3565</v>
      </c>
      <c r="T44" s="33">
        <v>2.3565</v>
      </c>
    </row>
    <row r="45" spans="1:20" ht="12.75">
      <c r="A45" s="41" t="s">
        <v>43</v>
      </c>
      <c r="B45">
        <v>1260</v>
      </c>
      <c r="C45">
        <v>1255</v>
      </c>
      <c r="D45">
        <v>6346606</v>
      </c>
      <c r="E45" s="33">
        <f t="shared" si="4"/>
        <v>0.1981373981621043</v>
      </c>
      <c r="F45" s="1">
        <v>31166</v>
      </c>
      <c r="G45" s="1">
        <v>31182</v>
      </c>
      <c r="H45" s="1">
        <v>273638729</v>
      </c>
      <c r="I45" s="33">
        <f t="shared" si="5"/>
        <v>0.11392393216385682</v>
      </c>
      <c r="J45" s="1">
        <v>1034</v>
      </c>
      <c r="K45" s="1">
        <v>1004</v>
      </c>
      <c r="L45" s="1">
        <v>7584468</v>
      </c>
      <c r="M45" s="33">
        <f t="shared" si="6"/>
        <v>0.1343535235431147</v>
      </c>
      <c r="N45" s="1">
        <v>7750</v>
      </c>
      <c r="O45" s="1">
        <v>7792</v>
      </c>
      <c r="P45" s="1">
        <v>58231949</v>
      </c>
      <c r="Q45" s="33">
        <f t="shared" si="7"/>
        <v>0.13344907964526484</v>
      </c>
      <c r="R45" s="49">
        <v>0.1403</v>
      </c>
      <c r="S45" s="33">
        <v>0.1399</v>
      </c>
      <c r="T45" s="33">
        <v>0.1399</v>
      </c>
    </row>
    <row r="46" spans="1:20" ht="12.75">
      <c r="A46" s="41" t="s">
        <v>44</v>
      </c>
      <c r="B46">
        <v>1306</v>
      </c>
      <c r="C46">
        <v>1294</v>
      </c>
      <c r="D46">
        <v>6346606</v>
      </c>
      <c r="E46" s="33">
        <f t="shared" si="4"/>
        <v>0.20483389074412373</v>
      </c>
      <c r="F46" s="1">
        <v>33559</v>
      </c>
      <c r="G46" s="1">
        <v>33498</v>
      </c>
      <c r="H46" s="1">
        <v>273638729</v>
      </c>
      <c r="I46" s="33">
        <f t="shared" si="5"/>
        <v>0.12252834283556403</v>
      </c>
      <c r="J46" s="1">
        <v>1114</v>
      </c>
      <c r="K46" s="1">
        <v>1064</v>
      </c>
      <c r="L46" s="1">
        <v>7584468</v>
      </c>
      <c r="M46" s="33">
        <f t="shared" si="6"/>
        <v>0.14358291181398616</v>
      </c>
      <c r="N46" s="1">
        <v>7937</v>
      </c>
      <c r="O46" s="1">
        <v>7934</v>
      </c>
      <c r="P46" s="1">
        <v>58231949</v>
      </c>
      <c r="Q46" s="33">
        <f t="shared" si="7"/>
        <v>0.13627398938682267</v>
      </c>
      <c r="R46" s="49">
        <v>0.1461</v>
      </c>
      <c r="S46" s="33">
        <v>0.1465</v>
      </c>
      <c r="T46" s="33">
        <v>0.1465</v>
      </c>
    </row>
    <row r="47" spans="1:20" ht="12.75">
      <c r="A47" s="41" t="s">
        <v>41</v>
      </c>
      <c r="B47">
        <v>4</v>
      </c>
      <c r="C47">
        <v>4</v>
      </c>
      <c r="D47">
        <v>6346606</v>
      </c>
      <c r="E47" s="33">
        <f t="shared" si="4"/>
        <v>0.0006302581253665345</v>
      </c>
      <c r="F47" s="1">
        <v>443</v>
      </c>
      <c r="G47" s="1">
        <v>421</v>
      </c>
      <c r="H47" s="1">
        <v>273638729</v>
      </c>
      <c r="I47" s="33">
        <f t="shared" si="5"/>
        <v>0.0015787238947451768</v>
      </c>
      <c r="J47" s="1">
        <v>7</v>
      </c>
      <c r="K47" s="1">
        <v>14</v>
      </c>
      <c r="L47" s="1">
        <v>7584468</v>
      </c>
      <c r="M47" s="33">
        <f t="shared" si="6"/>
        <v>0.0013844082406307206</v>
      </c>
      <c r="N47" s="1">
        <v>70</v>
      </c>
      <c r="O47" s="1">
        <v>69</v>
      </c>
      <c r="P47" s="1">
        <v>58231949</v>
      </c>
      <c r="Q47" s="33">
        <f t="shared" si="7"/>
        <v>0.0011935028999286972</v>
      </c>
      <c r="R47" s="49">
        <v>0.0024</v>
      </c>
      <c r="S47" s="33">
        <v>0.0026</v>
      </c>
      <c r="T47" s="33">
        <v>0.0026</v>
      </c>
    </row>
    <row r="48" spans="1:20" ht="12.75">
      <c r="A48" s="41" t="s">
        <v>42</v>
      </c>
      <c r="B48">
        <v>137</v>
      </c>
      <c r="C48">
        <v>134</v>
      </c>
      <c r="D48">
        <v>6346606</v>
      </c>
      <c r="E48" s="33">
        <f t="shared" si="4"/>
        <v>0.021349993996791355</v>
      </c>
      <c r="F48" s="1">
        <v>5676</v>
      </c>
      <c r="G48" s="1">
        <v>5890</v>
      </c>
      <c r="H48" s="1">
        <v>273638729</v>
      </c>
      <c r="I48" s="33">
        <f t="shared" si="5"/>
        <v>0.021133704359517034</v>
      </c>
      <c r="J48" s="1">
        <v>248</v>
      </c>
      <c r="K48" s="1">
        <v>231</v>
      </c>
      <c r="L48" s="1">
        <v>7584468</v>
      </c>
      <c r="M48" s="33">
        <f t="shared" si="6"/>
        <v>0.03157769272676739</v>
      </c>
      <c r="N48" s="1">
        <v>1346</v>
      </c>
      <c r="O48" s="1">
        <v>1322</v>
      </c>
      <c r="P48" s="1">
        <v>58231949</v>
      </c>
      <c r="Q48" s="33">
        <f t="shared" si="7"/>
        <v>0.022908386597192548</v>
      </c>
      <c r="R48" s="49">
        <v>0.0291</v>
      </c>
      <c r="S48" s="33">
        <v>0.0344</v>
      </c>
      <c r="T48" s="33">
        <v>0.0344</v>
      </c>
    </row>
    <row r="49" spans="1:20" ht="12.75">
      <c r="A49" s="41" t="s">
        <v>45</v>
      </c>
      <c r="B49">
        <v>5312</v>
      </c>
      <c r="C49">
        <v>5352</v>
      </c>
      <c r="D49">
        <v>6346606</v>
      </c>
      <c r="E49" s="33">
        <f t="shared" si="4"/>
        <v>0.8401340811135904</v>
      </c>
      <c r="F49" s="1">
        <v>84195</v>
      </c>
      <c r="G49" s="1">
        <v>84527</v>
      </c>
      <c r="H49" s="1">
        <v>273638729</v>
      </c>
      <c r="I49" s="33">
        <f t="shared" si="5"/>
        <v>0.30829334834397654</v>
      </c>
      <c r="J49" s="1">
        <v>3639</v>
      </c>
      <c r="K49" s="1">
        <v>3639</v>
      </c>
      <c r="L49" s="1">
        <v>7584468</v>
      </c>
      <c r="M49" s="33">
        <f t="shared" si="6"/>
        <v>0.47979634168144686</v>
      </c>
      <c r="N49" s="1">
        <v>23485</v>
      </c>
      <c r="O49" s="1">
        <v>23209</v>
      </c>
      <c r="P49" s="1">
        <v>58231949</v>
      </c>
      <c r="Q49" s="33">
        <f t="shared" si="7"/>
        <v>0.40093111085806177</v>
      </c>
      <c r="R49" s="49">
        <v>0.4134</v>
      </c>
      <c r="S49" s="33">
        <v>0.4408</v>
      </c>
      <c r="T49" s="33">
        <v>0.4408</v>
      </c>
    </row>
    <row r="50" spans="1:20" ht="12.75">
      <c r="A50" s="41" t="s">
        <v>46</v>
      </c>
      <c r="B50">
        <v>5251</v>
      </c>
      <c r="C50">
        <v>5306</v>
      </c>
      <c r="D50">
        <v>6346606</v>
      </c>
      <c r="E50" s="33">
        <f t="shared" si="4"/>
        <v>0.8317043786868131</v>
      </c>
      <c r="F50" s="1">
        <v>123073</v>
      </c>
      <c r="G50" s="1">
        <v>123388</v>
      </c>
      <c r="H50" s="1">
        <v>273638729</v>
      </c>
      <c r="I50" s="33">
        <f t="shared" si="5"/>
        <v>0.4503401271097119</v>
      </c>
      <c r="J50" s="1">
        <v>3979</v>
      </c>
      <c r="K50" s="1">
        <v>4033</v>
      </c>
      <c r="L50" s="1">
        <v>7584468</v>
      </c>
      <c r="M50" s="33">
        <f t="shared" si="6"/>
        <v>0.5281847059015873</v>
      </c>
      <c r="N50" s="1">
        <v>25472</v>
      </c>
      <c r="O50" s="1">
        <v>25064</v>
      </c>
      <c r="P50" s="1">
        <v>58231949</v>
      </c>
      <c r="Q50" s="33">
        <f t="shared" si="7"/>
        <v>0.43391987446616287</v>
      </c>
      <c r="R50" s="49">
        <v>0.5017</v>
      </c>
      <c r="S50" s="33">
        <v>0.4931</v>
      </c>
      <c r="T50" s="33">
        <v>0.4931</v>
      </c>
    </row>
    <row r="51" spans="1:20" ht="12.75">
      <c r="A51" s="41" t="s">
        <v>47</v>
      </c>
      <c r="B51">
        <v>1056</v>
      </c>
      <c r="C51">
        <v>999</v>
      </c>
      <c r="D51">
        <v>6346606</v>
      </c>
      <c r="E51" s="33">
        <f t="shared" si="4"/>
        <v>0.16189755595352856</v>
      </c>
      <c r="F51" s="1">
        <v>56342</v>
      </c>
      <c r="G51" s="1">
        <v>56131</v>
      </c>
      <c r="H51" s="1">
        <v>273638729</v>
      </c>
      <c r="I51" s="33">
        <f t="shared" si="5"/>
        <v>0.20551367200656748</v>
      </c>
      <c r="J51" s="1">
        <v>1470</v>
      </c>
      <c r="K51" s="1">
        <v>1493</v>
      </c>
      <c r="L51" s="1">
        <v>7584468</v>
      </c>
      <c r="M51" s="33">
        <f t="shared" si="6"/>
        <v>0.1953334103328012</v>
      </c>
      <c r="N51" s="1">
        <v>9916</v>
      </c>
      <c r="O51" s="1">
        <v>10013</v>
      </c>
      <c r="P51" s="1">
        <v>58231949</v>
      </c>
      <c r="Q51" s="33">
        <f t="shared" si="7"/>
        <v>0.17111740498330222</v>
      </c>
      <c r="R51" s="49">
        <v>0.2145</v>
      </c>
      <c r="S51" s="33">
        <v>0.2646</v>
      </c>
      <c r="T51" s="33">
        <v>0.2646</v>
      </c>
    </row>
    <row r="52" spans="1:20" ht="12.75">
      <c r="A52" s="41" t="s">
        <v>48</v>
      </c>
      <c r="B52">
        <v>325</v>
      </c>
      <c r="C52">
        <v>306</v>
      </c>
      <c r="D52">
        <v>6346606</v>
      </c>
      <c r="E52" s="33">
        <f t="shared" si="4"/>
        <v>0.04971160963828541</v>
      </c>
      <c r="F52" s="1">
        <v>1437</v>
      </c>
      <c r="G52" s="1">
        <v>1410</v>
      </c>
      <c r="H52" s="1">
        <v>273638729</v>
      </c>
      <c r="I52" s="33">
        <f t="shared" si="5"/>
        <v>0.005202114500392961</v>
      </c>
      <c r="J52" s="1">
        <v>98</v>
      </c>
      <c r="K52" s="1">
        <v>85</v>
      </c>
      <c r="L52" s="1">
        <v>7584468</v>
      </c>
      <c r="M52" s="33">
        <f t="shared" si="6"/>
        <v>0.012064128954067709</v>
      </c>
      <c r="N52" s="1">
        <v>3109</v>
      </c>
      <c r="O52" s="1">
        <v>3099</v>
      </c>
      <c r="P52" s="1">
        <v>58231949</v>
      </c>
      <c r="Q52" s="33">
        <f t="shared" si="7"/>
        <v>0.05330407196228311</v>
      </c>
      <c r="R52" s="49">
        <v>0.0168</v>
      </c>
      <c r="S52" s="33">
        <v>0.0153</v>
      </c>
      <c r="T52" s="33">
        <v>0.0153</v>
      </c>
    </row>
    <row r="53" spans="1:20" ht="12.75">
      <c r="A53" s="41" t="s">
        <v>49</v>
      </c>
      <c r="B53">
        <v>23</v>
      </c>
      <c r="C53">
        <v>24</v>
      </c>
      <c r="D53">
        <v>6346606</v>
      </c>
      <c r="E53" s="33">
        <f t="shared" si="4"/>
        <v>0.00370276648652839</v>
      </c>
      <c r="F53" s="1">
        <v>1182</v>
      </c>
      <c r="G53" s="1">
        <v>1281</v>
      </c>
      <c r="H53" s="1">
        <v>273638729</v>
      </c>
      <c r="I53" s="33">
        <f t="shared" si="5"/>
        <v>0.004500459436061772</v>
      </c>
      <c r="J53" s="1">
        <v>38</v>
      </c>
      <c r="K53" s="1">
        <v>41</v>
      </c>
      <c r="L53" s="1">
        <v>7584468</v>
      </c>
      <c r="M53" s="33">
        <f t="shared" si="6"/>
        <v>0.005208011952848902</v>
      </c>
      <c r="N53" s="1">
        <v>204</v>
      </c>
      <c r="O53" s="1">
        <v>204</v>
      </c>
      <c r="P53" s="1">
        <v>58231949</v>
      </c>
      <c r="Q53" s="33">
        <f t="shared" si="7"/>
        <v>0.003503231533603658</v>
      </c>
      <c r="R53" s="49">
        <v>0.0059</v>
      </c>
      <c r="S53" s="33">
        <v>0.008</v>
      </c>
      <c r="T53" s="33">
        <v>0.008</v>
      </c>
    </row>
    <row r="54" spans="1:20" ht="12.75">
      <c r="A54" s="41" t="s">
        <v>50</v>
      </c>
      <c r="B54">
        <v>52</v>
      </c>
      <c r="C54">
        <v>42</v>
      </c>
      <c r="D54">
        <v>6346606</v>
      </c>
      <c r="E54" s="33">
        <f t="shared" si="4"/>
        <v>0.00740553297305678</v>
      </c>
      <c r="F54" s="1">
        <v>9257</v>
      </c>
      <c r="G54" s="1">
        <v>9146</v>
      </c>
      <c r="H54" s="1">
        <v>273638729</v>
      </c>
      <c r="I54" s="33">
        <f t="shared" si="5"/>
        <v>0.03362645351272626</v>
      </c>
      <c r="J54" s="1">
        <v>131</v>
      </c>
      <c r="K54" s="1">
        <v>145</v>
      </c>
      <c r="L54" s="1">
        <v>7584468</v>
      </c>
      <c r="M54" s="33">
        <f t="shared" si="6"/>
        <v>0.018195079734003756</v>
      </c>
      <c r="N54" s="1">
        <v>756</v>
      </c>
      <c r="O54" s="1">
        <v>797</v>
      </c>
      <c r="P54" s="1">
        <v>58231949</v>
      </c>
      <c r="Q54" s="33">
        <f t="shared" si="7"/>
        <v>0.013334604342368826</v>
      </c>
      <c r="R54" s="49">
        <v>0.0384</v>
      </c>
      <c r="S54" s="33">
        <v>0.0295</v>
      </c>
      <c r="T54" s="33">
        <v>0.0295</v>
      </c>
    </row>
    <row r="55" spans="1:20" ht="12.75">
      <c r="A55" s="41" t="s">
        <v>51</v>
      </c>
      <c r="B55">
        <v>32</v>
      </c>
      <c r="C55">
        <v>26</v>
      </c>
      <c r="D55">
        <v>6346606</v>
      </c>
      <c r="E55" s="33">
        <f t="shared" si="4"/>
        <v>0.004569371408907375</v>
      </c>
      <c r="F55" s="1">
        <v>1338</v>
      </c>
      <c r="G55" s="1">
        <v>1283</v>
      </c>
      <c r="H55" s="1">
        <v>273638729</v>
      </c>
      <c r="I55" s="33">
        <f t="shared" si="5"/>
        <v>0.004789161259406376</v>
      </c>
      <c r="J55" s="1">
        <v>48</v>
      </c>
      <c r="K55" s="1">
        <v>52</v>
      </c>
      <c r="L55" s="1">
        <v>7584468</v>
      </c>
      <c r="M55" s="33">
        <f t="shared" si="6"/>
        <v>0.006592420193479622</v>
      </c>
      <c r="N55" s="1">
        <v>406</v>
      </c>
      <c r="O55" s="1">
        <v>388</v>
      </c>
      <c r="P55" s="1">
        <v>58231949</v>
      </c>
      <c r="Q55" s="33">
        <f t="shared" si="7"/>
        <v>0.006817563327650256</v>
      </c>
      <c r="R55" s="49">
        <v>0.0101</v>
      </c>
      <c r="S55" s="33">
        <v>0.0095</v>
      </c>
      <c r="T55" s="33">
        <v>0.0095</v>
      </c>
    </row>
    <row r="56" spans="1:20" ht="12.75">
      <c r="A56" s="41" t="s">
        <v>52</v>
      </c>
      <c r="B56">
        <v>491</v>
      </c>
      <c r="C56">
        <v>512</v>
      </c>
      <c r="D56">
        <v>6346606</v>
      </c>
      <c r="E56" s="33">
        <f t="shared" si="4"/>
        <v>0.07901861246782925</v>
      </c>
      <c r="F56" s="1">
        <v>26145</v>
      </c>
      <c r="G56" s="1">
        <v>25856</v>
      </c>
      <c r="H56" s="1">
        <v>273638729</v>
      </c>
      <c r="I56" s="33">
        <f t="shared" si="5"/>
        <v>0.0950176171882453</v>
      </c>
      <c r="J56" s="1">
        <v>1087</v>
      </c>
      <c r="K56" s="1">
        <v>1102</v>
      </c>
      <c r="L56" s="1">
        <v>7584468</v>
      </c>
      <c r="M56" s="33">
        <f t="shared" si="6"/>
        <v>0.14430807803526893</v>
      </c>
      <c r="N56" s="1">
        <v>7704</v>
      </c>
      <c r="O56" s="1">
        <v>7785</v>
      </c>
      <c r="P56" s="1">
        <v>58231949</v>
      </c>
      <c r="Q56" s="33">
        <f t="shared" si="7"/>
        <v>0.13299400299996827</v>
      </c>
      <c r="R56" s="49">
        <v>0.0933</v>
      </c>
      <c r="S56" s="33">
        <v>0.1014</v>
      </c>
      <c r="T56" s="33">
        <v>0.1014</v>
      </c>
    </row>
    <row r="57" spans="1:20" ht="12.75">
      <c r="A57" s="41" t="s">
        <v>53</v>
      </c>
      <c r="B57">
        <v>3187</v>
      </c>
      <c r="C57">
        <v>2999</v>
      </c>
      <c r="D57">
        <v>6346606</v>
      </c>
      <c r="E57" s="33">
        <f t="shared" si="4"/>
        <v>0.48734709543967275</v>
      </c>
      <c r="F57" s="1">
        <v>123489</v>
      </c>
      <c r="G57" s="1">
        <v>123183</v>
      </c>
      <c r="H57" s="1">
        <v>273638729</v>
      </c>
      <c r="I57" s="33">
        <f t="shared" si="5"/>
        <v>0.45072567194974805</v>
      </c>
      <c r="J57" s="1">
        <v>4976</v>
      </c>
      <c r="K57" s="1">
        <v>4798</v>
      </c>
      <c r="L57" s="1">
        <v>7584468</v>
      </c>
      <c r="M57" s="33">
        <f t="shared" si="6"/>
        <v>0.6443431497106983</v>
      </c>
      <c r="N57" s="1">
        <v>58745</v>
      </c>
      <c r="O57" s="1">
        <v>58521</v>
      </c>
      <c r="P57" s="1">
        <v>58231949</v>
      </c>
      <c r="Q57" s="33">
        <f t="shared" si="7"/>
        <v>1.006887129949918</v>
      </c>
      <c r="R57" s="49">
        <v>0.5447</v>
      </c>
      <c r="S57" s="33">
        <v>0.5479</v>
      </c>
      <c r="T57" s="33">
        <v>0.5479</v>
      </c>
    </row>
    <row r="58" spans="1:20" ht="12.75">
      <c r="A58" s="41" t="s">
        <v>54</v>
      </c>
      <c r="B58">
        <v>15</v>
      </c>
      <c r="C58">
        <v>7</v>
      </c>
      <c r="D58">
        <v>6346606</v>
      </c>
      <c r="E58" s="33">
        <f t="shared" si="4"/>
        <v>0.0017332098447579698</v>
      </c>
      <c r="F58" s="1">
        <v>1371</v>
      </c>
      <c r="G58" s="1">
        <v>1420</v>
      </c>
      <c r="H58" s="1">
        <v>273638729</v>
      </c>
      <c r="I58" s="33">
        <f t="shared" si="5"/>
        <v>0.005099789803511329</v>
      </c>
      <c r="J58" s="1">
        <v>75</v>
      </c>
      <c r="K58" s="1">
        <v>77</v>
      </c>
      <c r="L58" s="1">
        <v>7584468</v>
      </c>
      <c r="M58" s="33">
        <f t="shared" si="6"/>
        <v>0.010020478694089025</v>
      </c>
      <c r="N58" s="1">
        <v>199</v>
      </c>
      <c r="O58" s="1">
        <v>191</v>
      </c>
      <c r="P58" s="1">
        <v>58231949</v>
      </c>
      <c r="Q58" s="33">
        <f t="shared" si="7"/>
        <v>0.003348677201238791</v>
      </c>
      <c r="R58" s="49">
        <v>0.0544</v>
      </c>
      <c r="S58" s="33">
        <v>0.0271</v>
      </c>
      <c r="T58" s="33">
        <v>0.0271</v>
      </c>
    </row>
    <row r="59" spans="1:20" ht="12.75">
      <c r="A59" s="41" t="s">
        <v>55</v>
      </c>
      <c r="B59">
        <v>524</v>
      </c>
      <c r="C59">
        <v>460</v>
      </c>
      <c r="D59">
        <v>6346606</v>
      </c>
      <c r="E59" s="33">
        <f t="shared" si="4"/>
        <v>0.07752174942008375</v>
      </c>
      <c r="F59" s="1">
        <v>48818</v>
      </c>
      <c r="G59" s="1">
        <v>49537</v>
      </c>
      <c r="H59" s="1">
        <v>273638729</v>
      </c>
      <c r="I59" s="33">
        <f t="shared" si="5"/>
        <v>0.17971688503201605</v>
      </c>
      <c r="J59" s="1">
        <v>2289</v>
      </c>
      <c r="K59" s="1">
        <v>2177</v>
      </c>
      <c r="L59" s="1">
        <v>7584468</v>
      </c>
      <c r="M59" s="33">
        <f t="shared" si="6"/>
        <v>0.2944174858407999</v>
      </c>
      <c r="N59" s="1">
        <v>9510</v>
      </c>
      <c r="O59" s="1">
        <v>9587</v>
      </c>
      <c r="P59" s="1">
        <v>58231949</v>
      </c>
      <c r="Q59" s="33">
        <f t="shared" si="7"/>
        <v>0.16397356028732613</v>
      </c>
      <c r="R59" s="49">
        <v>0.2505</v>
      </c>
      <c r="S59" s="33">
        <v>0.2525</v>
      </c>
      <c r="T59" s="33">
        <v>0.2525</v>
      </c>
    </row>
    <row r="60" spans="1:20" ht="12.75">
      <c r="A60" s="41" t="s">
        <v>56</v>
      </c>
      <c r="B60">
        <v>156</v>
      </c>
      <c r="C60">
        <v>132</v>
      </c>
      <c r="D60">
        <v>6346606</v>
      </c>
      <c r="E60" s="33">
        <f t="shared" si="4"/>
        <v>0.02268929251319524</v>
      </c>
      <c r="F60" s="1">
        <v>19437</v>
      </c>
      <c r="G60" s="1">
        <v>19620</v>
      </c>
      <c r="H60" s="1">
        <v>273638729</v>
      </c>
      <c r="I60" s="33">
        <f t="shared" si="5"/>
        <v>0.07136599439474813</v>
      </c>
      <c r="J60" s="1">
        <v>582</v>
      </c>
      <c r="K60" s="1">
        <v>524</v>
      </c>
      <c r="L60" s="1">
        <v>7584468</v>
      </c>
      <c r="M60" s="33">
        <f t="shared" si="6"/>
        <v>0.07291216733988462</v>
      </c>
      <c r="N60" s="1">
        <v>2341</v>
      </c>
      <c r="O60" s="1">
        <v>2351</v>
      </c>
      <c r="P60" s="1">
        <v>58231949</v>
      </c>
      <c r="Q60" s="33">
        <f t="shared" si="7"/>
        <v>0.04028716263644207</v>
      </c>
      <c r="R60" s="49">
        <v>0.0621</v>
      </c>
      <c r="S60" s="33">
        <v>0.0657</v>
      </c>
      <c r="T60" s="33">
        <v>0.0657</v>
      </c>
    </row>
    <row r="61" spans="1:20" ht="12.75">
      <c r="A61" s="41" t="s">
        <v>57</v>
      </c>
      <c r="B61">
        <v>52</v>
      </c>
      <c r="C61">
        <v>44</v>
      </c>
      <c r="D61">
        <v>6346606</v>
      </c>
      <c r="E61" s="33">
        <f t="shared" si="4"/>
        <v>0.007563097504398414</v>
      </c>
      <c r="F61" s="1">
        <v>25263</v>
      </c>
      <c r="G61" s="1">
        <v>25058</v>
      </c>
      <c r="H61" s="1">
        <v>273638729</v>
      </c>
      <c r="I61" s="33">
        <f t="shared" si="5"/>
        <v>0.09194787628179636</v>
      </c>
      <c r="J61" s="1">
        <v>275</v>
      </c>
      <c r="K61" s="1">
        <v>260</v>
      </c>
      <c r="L61" s="1">
        <v>7584468</v>
      </c>
      <c r="M61" s="33">
        <f t="shared" si="6"/>
        <v>0.035269448035115974</v>
      </c>
      <c r="N61" s="1">
        <v>1539</v>
      </c>
      <c r="O61" s="1">
        <v>1590</v>
      </c>
      <c r="P61" s="1">
        <v>58231949</v>
      </c>
      <c r="Q61" s="33">
        <f t="shared" si="7"/>
        <v>0.02686669477609276</v>
      </c>
      <c r="R61" s="49">
        <v>0.0875</v>
      </c>
      <c r="S61" s="33">
        <v>0.0582</v>
      </c>
      <c r="T61" s="33">
        <v>0.0582</v>
      </c>
    </row>
    <row r="62" spans="1:20" ht="12.75">
      <c r="A62" s="41" t="s">
        <v>58</v>
      </c>
      <c r="B62">
        <v>227</v>
      </c>
      <c r="C62">
        <v>202</v>
      </c>
      <c r="D62">
        <v>6346606</v>
      </c>
      <c r="E62" s="33">
        <f t="shared" si="4"/>
        <v>0.033797591972780414</v>
      </c>
      <c r="F62" s="1">
        <v>37712</v>
      </c>
      <c r="G62" s="1">
        <v>37778</v>
      </c>
      <c r="H62" s="1">
        <v>273638729</v>
      </c>
      <c r="I62" s="33">
        <f t="shared" si="5"/>
        <v>0.13793734584989978</v>
      </c>
      <c r="J62" s="1">
        <v>897</v>
      </c>
      <c r="K62" s="1">
        <v>798</v>
      </c>
      <c r="L62" s="1">
        <v>7584468</v>
      </c>
      <c r="M62" s="33">
        <f t="shared" si="6"/>
        <v>0.11174152227947959</v>
      </c>
      <c r="N62" s="1">
        <v>3698</v>
      </c>
      <c r="O62" s="1">
        <v>3834</v>
      </c>
      <c r="P62" s="1">
        <v>58231949</v>
      </c>
      <c r="Q62" s="33">
        <f t="shared" si="7"/>
        <v>0.0646724017428989</v>
      </c>
      <c r="R62" s="49">
        <v>0.1073</v>
      </c>
      <c r="S62" s="33">
        <v>0.1051</v>
      </c>
      <c r="T62" s="33">
        <v>0.1051</v>
      </c>
    </row>
    <row r="63" spans="1:20" ht="12.75">
      <c r="A63" s="41" t="s">
        <v>59</v>
      </c>
      <c r="B63">
        <v>798</v>
      </c>
      <c r="C63">
        <v>799</v>
      </c>
      <c r="D63">
        <v>6346606</v>
      </c>
      <c r="E63" s="33">
        <f t="shared" si="4"/>
        <v>0.12581527827629443</v>
      </c>
      <c r="F63" s="1">
        <v>93399</v>
      </c>
      <c r="G63" s="1">
        <v>92905</v>
      </c>
      <c r="H63" s="1">
        <v>273638729</v>
      </c>
      <c r="I63" s="33">
        <f t="shared" si="5"/>
        <v>0.3404196487113489</v>
      </c>
      <c r="J63" s="1">
        <v>1872</v>
      </c>
      <c r="K63" s="1">
        <v>1930</v>
      </c>
      <c r="L63" s="1">
        <v>7584468</v>
      </c>
      <c r="M63" s="33">
        <f t="shared" si="6"/>
        <v>0.25064381575609523</v>
      </c>
      <c r="N63" s="1">
        <v>12194</v>
      </c>
      <c r="O63" s="1">
        <v>11989</v>
      </c>
      <c r="P63" s="1">
        <v>58231949</v>
      </c>
      <c r="Q63" s="33">
        <f t="shared" si="7"/>
        <v>0.20764374553219916</v>
      </c>
      <c r="R63" s="49">
        <v>0.2713</v>
      </c>
      <c r="S63" s="33">
        <v>0.2694</v>
      </c>
      <c r="T63" s="33">
        <v>0.2694</v>
      </c>
    </row>
    <row r="64" spans="1:20" ht="12.75">
      <c r="A64" s="41" t="s">
        <v>60</v>
      </c>
      <c r="B64">
        <v>1311</v>
      </c>
      <c r="C64">
        <v>1350</v>
      </c>
      <c r="D64">
        <v>6346606</v>
      </c>
      <c r="E64" s="33">
        <f t="shared" si="4"/>
        <v>0.20963960895004355</v>
      </c>
      <c r="F64" s="1">
        <v>159262</v>
      </c>
      <c r="G64" s="1">
        <v>160446</v>
      </c>
      <c r="H64" s="1">
        <v>273638729</v>
      </c>
      <c r="I64" s="33">
        <f t="shared" si="5"/>
        <v>0.5841790034041563</v>
      </c>
      <c r="J64" s="1">
        <v>4116</v>
      </c>
      <c r="K64" s="1">
        <v>3975</v>
      </c>
      <c r="L64" s="1">
        <v>7584468</v>
      </c>
      <c r="M64" s="33">
        <f t="shared" si="6"/>
        <v>0.5333927178544362</v>
      </c>
      <c r="N64" s="1">
        <v>19459</v>
      </c>
      <c r="O64" s="1">
        <v>19531</v>
      </c>
      <c r="P64" s="1">
        <v>58231949</v>
      </c>
      <c r="Q64" s="33">
        <f t="shared" si="7"/>
        <v>0.3347818566058986</v>
      </c>
      <c r="R64" s="49">
        <v>0.4739</v>
      </c>
      <c r="S64" s="33">
        <v>0.5265</v>
      </c>
      <c r="T64" s="33">
        <v>0.5265</v>
      </c>
    </row>
    <row r="65" spans="1:20" ht="12.75">
      <c r="A65" s="41" t="s">
        <v>61</v>
      </c>
      <c r="B65">
        <v>228</v>
      </c>
      <c r="C65">
        <v>216</v>
      </c>
      <c r="D65">
        <v>6346606</v>
      </c>
      <c r="E65" s="33">
        <f t="shared" si="4"/>
        <v>0.034979325957842665</v>
      </c>
      <c r="F65" s="1">
        <v>39255</v>
      </c>
      <c r="G65" s="1">
        <v>39633</v>
      </c>
      <c r="H65" s="1">
        <v>273638729</v>
      </c>
      <c r="I65" s="33">
        <f t="shared" si="5"/>
        <v>0.14414626227853877</v>
      </c>
      <c r="J65" s="1">
        <v>1122</v>
      </c>
      <c r="K65" s="1">
        <v>1064</v>
      </c>
      <c r="L65" s="1">
        <v>7584468</v>
      </c>
      <c r="M65" s="33">
        <f t="shared" si="6"/>
        <v>0.14411030542946454</v>
      </c>
      <c r="N65" s="1">
        <v>3820</v>
      </c>
      <c r="O65" s="1">
        <v>3785</v>
      </c>
      <c r="P65" s="1">
        <v>58231949</v>
      </c>
      <c r="Q65" s="33">
        <f t="shared" si="7"/>
        <v>0.06529920542415642</v>
      </c>
      <c r="R65" s="49">
        <v>0.126</v>
      </c>
      <c r="S65" s="33">
        <v>0.1369</v>
      </c>
      <c r="T65" s="33">
        <v>0.1369</v>
      </c>
    </row>
    <row r="66" spans="1:20" ht="12.75">
      <c r="A66" s="41" t="s">
        <v>62</v>
      </c>
      <c r="B66">
        <v>178</v>
      </c>
      <c r="C66">
        <v>168</v>
      </c>
      <c r="D66">
        <v>6346606</v>
      </c>
      <c r="E66" s="33">
        <f t="shared" si="4"/>
        <v>0.027258663922102615</v>
      </c>
      <c r="F66" s="1">
        <v>14513</v>
      </c>
      <c r="G66" s="1">
        <v>14947</v>
      </c>
      <c r="H66" s="1">
        <v>273638729</v>
      </c>
      <c r="I66" s="33">
        <f t="shared" si="5"/>
        <v>0.05383009946665847</v>
      </c>
      <c r="J66" s="1">
        <v>623</v>
      </c>
      <c r="K66" s="1">
        <v>596</v>
      </c>
      <c r="L66" s="1">
        <v>7584468</v>
      </c>
      <c r="M66" s="33">
        <f t="shared" si="6"/>
        <v>0.08036160215851658</v>
      </c>
      <c r="N66" s="1">
        <v>2633</v>
      </c>
      <c r="O66" s="1">
        <v>2791</v>
      </c>
      <c r="P66" s="1">
        <v>58231949</v>
      </c>
      <c r="Q66" s="33">
        <f t="shared" si="7"/>
        <v>0.04657237215261333</v>
      </c>
      <c r="R66" s="49">
        <v>0.0496</v>
      </c>
      <c r="S66" s="33">
        <v>0.0675</v>
      </c>
      <c r="T66" s="33">
        <v>0.0675</v>
      </c>
    </row>
    <row r="67" spans="1:20" ht="12.75">
      <c r="A67" s="41" t="s">
        <v>63</v>
      </c>
      <c r="B67">
        <v>3453</v>
      </c>
      <c r="C67">
        <v>3617</v>
      </c>
      <c r="D67">
        <v>6346606</v>
      </c>
      <c r="E67" s="33">
        <f t="shared" si="4"/>
        <v>0.5569906182926748</v>
      </c>
      <c r="F67" s="1">
        <v>354776</v>
      </c>
      <c r="G67" s="1">
        <v>358271</v>
      </c>
      <c r="H67" s="1">
        <v>273638729</v>
      </c>
      <c r="I67" s="33">
        <f t="shared" si="5"/>
        <v>1.3028985381670881</v>
      </c>
      <c r="J67" s="1">
        <v>7042</v>
      </c>
      <c r="K67" s="1">
        <v>6909</v>
      </c>
      <c r="L67" s="1">
        <v>7584468</v>
      </c>
      <c r="M67" s="33">
        <f t="shared" si="6"/>
        <v>0.919708541192342</v>
      </c>
      <c r="N67" s="1">
        <v>34924</v>
      </c>
      <c r="O67" s="1">
        <v>34934</v>
      </c>
      <c r="P67" s="1">
        <v>58231949</v>
      </c>
      <c r="Q67" s="33">
        <f t="shared" si="7"/>
        <v>0.5998253639080499</v>
      </c>
      <c r="R67" s="49">
        <v>1.5021</v>
      </c>
      <c r="S67" s="33">
        <v>1.2544</v>
      </c>
      <c r="T67" s="33">
        <v>1.2544</v>
      </c>
    </row>
    <row r="68" spans="1:20" ht="12.75">
      <c r="A68" s="41" t="s">
        <v>73</v>
      </c>
      <c r="B68">
        <v>10978</v>
      </c>
      <c r="C68">
        <v>10998</v>
      </c>
      <c r="D68">
        <v>6346606</v>
      </c>
      <c r="E68" s="33">
        <f aca="true" t="shared" si="8" ref="E68:E99">(B68+C68)/2/D68*1000</f>
        <v>1.7313190703818704</v>
      </c>
      <c r="F68" s="1">
        <v>1175991</v>
      </c>
      <c r="G68" s="1">
        <v>1176946</v>
      </c>
      <c r="H68" s="1">
        <v>273638729</v>
      </c>
      <c r="I68" s="33">
        <f aca="true" t="shared" si="9" ref="I68:I99">(F68+G68)/2/H68*1000</f>
        <v>4.299349380474575</v>
      </c>
      <c r="J68" s="1">
        <v>24557</v>
      </c>
      <c r="K68" s="1">
        <v>24096</v>
      </c>
      <c r="L68" s="1">
        <v>7584468</v>
      </c>
      <c r="M68" s="33">
        <f aca="true" t="shared" si="10" ref="M68:M99">(J68+K68)/2/L68*1000</f>
        <v>3.2074101967336404</v>
      </c>
      <c r="N68" s="1">
        <v>154630</v>
      </c>
      <c r="O68" s="1">
        <v>154841</v>
      </c>
      <c r="P68" s="1">
        <v>58231949</v>
      </c>
      <c r="Q68" s="33">
        <f aca="true" t="shared" si="11" ref="Q68:Q99">(N68+O68)/2/P68*1000</f>
        <v>2.657226877293769</v>
      </c>
      <c r="R68" s="49">
        <v>3.4703</v>
      </c>
      <c r="S68" s="33">
        <v>3.2189</v>
      </c>
      <c r="T68" s="33">
        <v>3.2189</v>
      </c>
    </row>
    <row r="69" spans="1:20" ht="12.75">
      <c r="A69" s="41" t="s">
        <v>64</v>
      </c>
      <c r="B69">
        <v>11362</v>
      </c>
      <c r="C69">
        <v>11419</v>
      </c>
      <c r="D69">
        <v>6346606</v>
      </c>
      <c r="E69" s="33">
        <f t="shared" si="8"/>
        <v>1.7947387942468778</v>
      </c>
      <c r="F69" s="1">
        <v>1218423</v>
      </c>
      <c r="G69" s="1">
        <v>1219057</v>
      </c>
      <c r="H69" s="1">
        <v>273638729</v>
      </c>
      <c r="I69" s="33">
        <f t="shared" si="9"/>
        <v>4.453828609911428</v>
      </c>
      <c r="J69" s="1">
        <v>25147</v>
      </c>
      <c r="K69" s="1">
        <v>24676</v>
      </c>
      <c r="L69" s="1">
        <v>7584468</v>
      </c>
      <c r="M69" s="33">
        <f t="shared" si="10"/>
        <v>3.2845415129973516</v>
      </c>
      <c r="N69" s="1">
        <v>158583</v>
      </c>
      <c r="O69" s="1">
        <v>158779</v>
      </c>
      <c r="P69" s="1">
        <v>58231949</v>
      </c>
      <c r="Q69" s="33">
        <f t="shared" si="11"/>
        <v>2.724981779332167</v>
      </c>
      <c r="R69" s="49">
        <v>3.5789</v>
      </c>
      <c r="S69" s="33">
        <v>3.3139</v>
      </c>
      <c r="T69" s="33">
        <v>3.3139</v>
      </c>
    </row>
    <row r="70" spans="1:20" ht="12.75">
      <c r="A70" s="41" t="s">
        <v>65</v>
      </c>
      <c r="B70">
        <v>4477</v>
      </c>
      <c r="C70">
        <v>4598</v>
      </c>
      <c r="D70">
        <v>6346606</v>
      </c>
      <c r="E70" s="33">
        <f t="shared" si="8"/>
        <v>0.7149490609626625</v>
      </c>
      <c r="F70" s="1">
        <v>510171</v>
      </c>
      <c r="G70" s="1">
        <v>510951</v>
      </c>
      <c r="H70" s="1">
        <v>273638729</v>
      </c>
      <c r="I70" s="33">
        <f t="shared" si="9"/>
        <v>1.8658214130208155</v>
      </c>
      <c r="J70" s="1">
        <v>11995</v>
      </c>
      <c r="K70" s="1">
        <v>11625</v>
      </c>
      <c r="L70" s="1">
        <v>7584468</v>
      </c>
      <c r="M70" s="33">
        <f t="shared" si="10"/>
        <v>1.5571296496998868</v>
      </c>
      <c r="N70" s="1">
        <v>70783</v>
      </c>
      <c r="O70" s="1">
        <v>71120</v>
      </c>
      <c r="P70" s="1">
        <v>58231949</v>
      </c>
      <c r="Q70" s="33">
        <f t="shared" si="11"/>
        <v>1.2184290791984311</v>
      </c>
      <c r="R70" s="49">
        <v>1.6341</v>
      </c>
      <c r="S70" s="33">
        <v>1.4914</v>
      </c>
      <c r="T70" s="33">
        <v>1.4914</v>
      </c>
    </row>
    <row r="71" spans="1:20" ht="12.75">
      <c r="A71" s="41" t="s">
        <v>66</v>
      </c>
      <c r="B71">
        <v>11315</v>
      </c>
      <c r="C71">
        <v>11356</v>
      </c>
      <c r="D71">
        <v>6346606</v>
      </c>
      <c r="E71" s="33">
        <f t="shared" si="8"/>
        <v>1.786072745023088</v>
      </c>
      <c r="F71" s="1">
        <v>1203916</v>
      </c>
      <c r="G71" s="1">
        <v>1204568</v>
      </c>
      <c r="H71" s="1">
        <v>273638729</v>
      </c>
      <c r="I71" s="33">
        <f t="shared" si="9"/>
        <v>4.400846343647504</v>
      </c>
      <c r="J71" s="1">
        <v>25003</v>
      </c>
      <c r="K71" s="1">
        <v>24508</v>
      </c>
      <c r="L71" s="1">
        <v>7584468</v>
      </c>
      <c r="M71" s="33">
        <f t="shared" si="10"/>
        <v>3.263973161993696</v>
      </c>
      <c r="N71" s="1">
        <v>157162</v>
      </c>
      <c r="O71" s="1">
        <v>157325</v>
      </c>
      <c r="P71" s="1">
        <v>58231949</v>
      </c>
      <c r="Q71" s="33">
        <f t="shared" si="11"/>
        <v>2.7002960179127786</v>
      </c>
      <c r="R71" s="49">
        <v>3.5462</v>
      </c>
      <c r="S71" s="33">
        <v>3.2893</v>
      </c>
      <c r="T71" s="33">
        <v>3.2893</v>
      </c>
    </row>
    <row r="72" spans="1:20" ht="12.75">
      <c r="A72" s="41" t="s">
        <v>67</v>
      </c>
      <c r="B72">
        <v>2229</v>
      </c>
      <c r="C72">
        <v>2144</v>
      </c>
      <c r="D72">
        <v>6346606</v>
      </c>
      <c r="E72" s="33">
        <f t="shared" si="8"/>
        <v>0.34451484777848196</v>
      </c>
      <c r="F72" s="1">
        <v>301918</v>
      </c>
      <c r="G72" s="1">
        <v>302757</v>
      </c>
      <c r="H72" s="1">
        <v>273638729</v>
      </c>
      <c r="I72" s="33">
        <f t="shared" si="9"/>
        <v>1.1048783229803703</v>
      </c>
      <c r="J72" s="1">
        <v>7795</v>
      </c>
      <c r="K72" s="1">
        <v>7421</v>
      </c>
      <c r="L72" s="1">
        <v>7584468</v>
      </c>
      <c r="M72" s="33">
        <f t="shared" si="10"/>
        <v>1.0031026566398593</v>
      </c>
      <c r="N72" s="1">
        <v>57095</v>
      </c>
      <c r="O72" s="1">
        <v>57541</v>
      </c>
      <c r="P72" s="1">
        <v>58231949</v>
      </c>
      <c r="Q72" s="33">
        <f t="shared" si="11"/>
        <v>0.9843050247210514</v>
      </c>
      <c r="R72" s="49">
        <v>0.886</v>
      </c>
      <c r="S72" s="33">
        <v>0.9435</v>
      </c>
      <c r="T72" s="33">
        <v>0.9435</v>
      </c>
    </row>
    <row r="73" spans="1:20" ht="12.75">
      <c r="A73" s="41" t="s">
        <v>68</v>
      </c>
      <c r="B73">
        <v>2548</v>
      </c>
      <c r="C73">
        <v>2420</v>
      </c>
      <c r="D73">
        <v>6346606</v>
      </c>
      <c r="E73" s="33">
        <f t="shared" si="8"/>
        <v>0.3913902958526179</v>
      </c>
      <c r="F73" s="1">
        <v>311015</v>
      </c>
      <c r="G73" s="1">
        <v>312088</v>
      </c>
      <c r="H73" s="1">
        <v>273638729</v>
      </c>
      <c r="I73" s="33">
        <f t="shared" si="9"/>
        <v>1.1385504571613474</v>
      </c>
      <c r="J73" s="1">
        <v>8426</v>
      </c>
      <c r="K73" s="1">
        <v>8087</v>
      </c>
      <c r="L73" s="1">
        <v>7584468</v>
      </c>
      <c r="M73" s="33">
        <f t="shared" si="10"/>
        <v>1.08860634654929</v>
      </c>
      <c r="N73" s="1">
        <v>60046</v>
      </c>
      <c r="O73" s="1">
        <v>60660</v>
      </c>
      <c r="P73" s="1">
        <v>58231949</v>
      </c>
      <c r="Q73" s="33">
        <f t="shared" si="11"/>
        <v>1.0364241801352039</v>
      </c>
      <c r="R73" s="49">
        <v>0.9305</v>
      </c>
      <c r="S73" s="33">
        <v>0.9987</v>
      </c>
      <c r="T73" s="33">
        <v>0.9987</v>
      </c>
    </row>
    <row r="74" spans="1:20" ht="12.75">
      <c r="A74" s="41" t="s">
        <v>69</v>
      </c>
      <c r="B74">
        <v>2292</v>
      </c>
      <c r="C74">
        <v>2191</v>
      </c>
      <c r="D74">
        <v>6346606</v>
      </c>
      <c r="E74" s="33">
        <f t="shared" si="8"/>
        <v>0.35318089700227173</v>
      </c>
      <c r="F74" s="1">
        <v>304749</v>
      </c>
      <c r="G74" s="1">
        <v>305649</v>
      </c>
      <c r="H74" s="1">
        <v>273638729</v>
      </c>
      <c r="I74" s="33">
        <f t="shared" si="9"/>
        <v>1.115335541556327</v>
      </c>
      <c r="J74" s="1">
        <v>7893</v>
      </c>
      <c r="K74" s="1">
        <v>7547</v>
      </c>
      <c r="L74" s="1">
        <v>7584468</v>
      </c>
      <c r="M74" s="33">
        <f t="shared" si="10"/>
        <v>1.0178696778732537</v>
      </c>
      <c r="N74" s="1">
        <v>57662</v>
      </c>
      <c r="O74" s="1">
        <v>58043</v>
      </c>
      <c r="P74" s="1">
        <v>58231949</v>
      </c>
      <c r="Q74" s="33">
        <f t="shared" si="11"/>
        <v>0.9934838347931648</v>
      </c>
      <c r="R74" s="49">
        <v>0.8969</v>
      </c>
      <c r="S74" s="33">
        <v>0.955</v>
      </c>
      <c r="T74" s="33">
        <v>0.955</v>
      </c>
    </row>
    <row r="75" spans="1:20" ht="12.75">
      <c r="A75" s="41" t="s">
        <v>70</v>
      </c>
      <c r="B75">
        <v>5849</v>
      </c>
      <c r="C75">
        <v>5746</v>
      </c>
      <c r="D75">
        <v>6346606</v>
      </c>
      <c r="E75" s="33">
        <f t="shared" si="8"/>
        <v>0.9134803704531209</v>
      </c>
      <c r="F75" s="1">
        <v>528250</v>
      </c>
      <c r="G75" s="1">
        <v>530595</v>
      </c>
      <c r="H75" s="1">
        <v>273638729</v>
      </c>
      <c r="I75" s="33">
        <f t="shared" si="9"/>
        <v>1.9347498869577047</v>
      </c>
      <c r="J75" s="1">
        <v>11987</v>
      </c>
      <c r="K75" s="1">
        <v>11959</v>
      </c>
      <c r="L75" s="1">
        <v>7584468</v>
      </c>
      <c r="M75" s="33">
        <f t="shared" si="10"/>
        <v>1.57862093953063</v>
      </c>
      <c r="N75" s="1">
        <v>72160</v>
      </c>
      <c r="O75" s="1">
        <v>72535</v>
      </c>
      <c r="P75" s="1">
        <v>58231949</v>
      </c>
      <c r="Q75" s="33">
        <f t="shared" si="11"/>
        <v>1.2424021734185817</v>
      </c>
      <c r="R75" s="49">
        <v>1.5466</v>
      </c>
      <c r="S75" s="33">
        <v>1.5001</v>
      </c>
      <c r="T75" s="33">
        <v>1.5001</v>
      </c>
    </row>
    <row r="76" spans="1:20" ht="12.75">
      <c r="A76" s="41" t="s">
        <v>71</v>
      </c>
      <c r="B76">
        <v>14853</v>
      </c>
      <c r="C76">
        <v>14723</v>
      </c>
      <c r="D76">
        <v>6346606</v>
      </c>
      <c r="E76" s="33">
        <f t="shared" si="8"/>
        <v>2.3300642894800783</v>
      </c>
      <c r="F76" s="1">
        <v>628613</v>
      </c>
      <c r="G76" s="1">
        <v>630926</v>
      </c>
      <c r="H76" s="1">
        <v>273638729</v>
      </c>
      <c r="I76" s="33">
        <f t="shared" si="9"/>
        <v>2.3014633283141728</v>
      </c>
      <c r="J76" s="1">
        <v>17595</v>
      </c>
      <c r="K76" s="1">
        <v>17276</v>
      </c>
      <c r="L76" s="1">
        <v>7584468</v>
      </c>
      <c r="M76" s="33">
        <f t="shared" si="10"/>
        <v>2.298842845668279</v>
      </c>
      <c r="N76" s="1">
        <v>112108</v>
      </c>
      <c r="O76" s="1">
        <v>112617</v>
      </c>
      <c r="P76" s="1">
        <v>58231949</v>
      </c>
      <c r="Q76" s="33">
        <f t="shared" si="11"/>
        <v>1.9295679078163774</v>
      </c>
      <c r="R76" s="49">
        <v>2.022</v>
      </c>
      <c r="S76" s="33">
        <v>2.0619</v>
      </c>
      <c r="T76" s="33">
        <v>2.0619</v>
      </c>
    </row>
    <row r="77" spans="1:20" ht="12.75">
      <c r="A77" s="41" t="s">
        <v>72</v>
      </c>
      <c r="B77">
        <v>11374</v>
      </c>
      <c r="C77">
        <v>11293</v>
      </c>
      <c r="D77">
        <v>6346606</v>
      </c>
      <c r="E77" s="33">
        <f t="shared" si="8"/>
        <v>1.7857576159604047</v>
      </c>
      <c r="F77" s="1">
        <v>906932</v>
      </c>
      <c r="G77" s="1">
        <v>909415</v>
      </c>
      <c r="H77" s="1">
        <v>273638729</v>
      </c>
      <c r="I77" s="33">
        <f t="shared" si="9"/>
        <v>3.3188777894082384</v>
      </c>
      <c r="J77" s="1">
        <v>20189</v>
      </c>
      <c r="K77" s="1">
        <v>20171</v>
      </c>
      <c r="L77" s="1">
        <v>7584468</v>
      </c>
      <c r="M77" s="33">
        <f t="shared" si="10"/>
        <v>2.660700790088375</v>
      </c>
      <c r="N77" s="1">
        <v>122665</v>
      </c>
      <c r="O77" s="1">
        <v>123416</v>
      </c>
      <c r="P77" s="1">
        <v>58231949</v>
      </c>
      <c r="Q77" s="33">
        <f t="shared" si="11"/>
        <v>2.1129380368154944</v>
      </c>
      <c r="R77" s="49">
        <v>2.6798</v>
      </c>
      <c r="S77" s="33">
        <v>2.6028</v>
      </c>
      <c r="T77" s="33">
        <v>2.6028</v>
      </c>
    </row>
    <row r="78" spans="1:20" ht="12.75">
      <c r="A78" s="41" t="s">
        <v>74</v>
      </c>
      <c r="B78">
        <v>1271</v>
      </c>
      <c r="C78">
        <v>1277</v>
      </c>
      <c r="D78">
        <v>6346606</v>
      </c>
      <c r="E78" s="33">
        <f t="shared" si="8"/>
        <v>0.20073721292924124</v>
      </c>
      <c r="F78" s="1">
        <v>137580</v>
      </c>
      <c r="G78" s="1">
        <v>138204</v>
      </c>
      <c r="H78" s="1">
        <v>273638729</v>
      </c>
      <c r="I78" s="33">
        <f t="shared" si="9"/>
        <v>0.5039198965143564</v>
      </c>
      <c r="J78" s="1">
        <v>2581</v>
      </c>
      <c r="K78" s="1">
        <v>2419</v>
      </c>
      <c r="L78" s="1">
        <v>7584468</v>
      </c>
      <c r="M78" s="33">
        <f t="shared" si="10"/>
        <v>0.32962100967398106</v>
      </c>
      <c r="N78" s="1">
        <v>31152</v>
      </c>
      <c r="O78" s="1">
        <v>30960</v>
      </c>
      <c r="P78" s="1">
        <v>58231949</v>
      </c>
      <c r="Q78" s="33">
        <f t="shared" si="11"/>
        <v>0.5333154828803687</v>
      </c>
      <c r="R78" s="49">
        <v>0.5753</v>
      </c>
      <c r="S78" s="33">
        <v>5.9958</v>
      </c>
      <c r="T78" s="33">
        <v>5.9958</v>
      </c>
    </row>
    <row r="79" spans="1:20" ht="12.75">
      <c r="A79" s="41" t="s">
        <v>75</v>
      </c>
      <c r="B79">
        <v>1682</v>
      </c>
      <c r="C79">
        <v>1634</v>
      </c>
      <c r="D79">
        <v>6346606</v>
      </c>
      <c r="E79" s="33">
        <f t="shared" si="8"/>
        <v>0.26124199296442857</v>
      </c>
      <c r="F79" s="1">
        <v>82559</v>
      </c>
      <c r="G79" s="1">
        <v>82139</v>
      </c>
      <c r="H79" s="1">
        <v>273638729</v>
      </c>
      <c r="I79" s="33">
        <f t="shared" si="9"/>
        <v>0.3009405879823393</v>
      </c>
      <c r="J79" s="1">
        <v>2215</v>
      </c>
      <c r="K79" s="1">
        <v>2167</v>
      </c>
      <c r="L79" s="1">
        <v>7584468</v>
      </c>
      <c r="M79" s="33">
        <f t="shared" si="10"/>
        <v>0.28887985287827705</v>
      </c>
      <c r="N79" s="1">
        <v>13065</v>
      </c>
      <c r="O79" s="1">
        <v>12863</v>
      </c>
      <c r="P79" s="1">
        <v>58231949</v>
      </c>
      <c r="Q79" s="33">
        <f t="shared" si="11"/>
        <v>0.22262692941979323</v>
      </c>
      <c r="R79" s="49">
        <v>0.2693</v>
      </c>
      <c r="S79" s="33">
        <v>0.2817</v>
      </c>
      <c r="T79" s="33">
        <v>0.2817</v>
      </c>
    </row>
    <row r="80" spans="1:20" ht="12.75">
      <c r="A80" s="41" t="s">
        <v>76</v>
      </c>
      <c r="B80">
        <v>9464</v>
      </c>
      <c r="C80">
        <v>8985</v>
      </c>
      <c r="D80">
        <v>6346606</v>
      </c>
      <c r="E80" s="33">
        <f t="shared" si="8"/>
        <v>1.4534540193608994</v>
      </c>
      <c r="F80" s="1">
        <v>857625</v>
      </c>
      <c r="G80" s="1">
        <v>863764</v>
      </c>
      <c r="H80" s="1">
        <v>273638729</v>
      </c>
      <c r="I80" s="33">
        <f t="shared" si="9"/>
        <v>3.145367993578131</v>
      </c>
      <c r="J80" s="1">
        <v>23307</v>
      </c>
      <c r="K80" s="1">
        <v>22750</v>
      </c>
      <c r="L80" s="1">
        <v>7584468</v>
      </c>
      <c r="M80" s="33">
        <f t="shared" si="10"/>
        <v>3.0362709685109093</v>
      </c>
      <c r="N80" s="1">
        <v>115415</v>
      </c>
      <c r="O80" s="1">
        <v>116145</v>
      </c>
      <c r="P80" s="1">
        <v>58231949</v>
      </c>
      <c r="Q80" s="33">
        <f t="shared" si="11"/>
        <v>1.9882556223560368</v>
      </c>
      <c r="R80" s="49">
        <v>3.7544</v>
      </c>
      <c r="S80" s="33">
        <v>3.1987</v>
      </c>
      <c r="T80" s="33">
        <v>3.1987</v>
      </c>
    </row>
    <row r="81" spans="1:20" ht="12.75">
      <c r="A81" s="41" t="s">
        <v>77</v>
      </c>
      <c r="B81">
        <v>308</v>
      </c>
      <c r="C81">
        <v>279</v>
      </c>
      <c r="D81">
        <v>6346606</v>
      </c>
      <c r="E81" s="33">
        <f t="shared" si="8"/>
        <v>0.04624518994876947</v>
      </c>
      <c r="F81" s="1">
        <v>21886</v>
      </c>
      <c r="G81" s="1">
        <v>22363</v>
      </c>
      <c r="H81" s="1">
        <v>273638729</v>
      </c>
      <c r="I81" s="33">
        <f t="shared" si="9"/>
        <v>0.08085295557705942</v>
      </c>
      <c r="J81" s="1">
        <v>617</v>
      </c>
      <c r="K81" s="1">
        <v>585</v>
      </c>
      <c r="L81" s="1">
        <v>7584468</v>
      </c>
      <c r="M81" s="33">
        <f t="shared" si="10"/>
        <v>0.07924089072562505</v>
      </c>
      <c r="N81" s="1">
        <v>3096</v>
      </c>
      <c r="O81" s="1">
        <v>3163</v>
      </c>
      <c r="P81" s="1">
        <v>58231949</v>
      </c>
      <c r="Q81" s="33">
        <f t="shared" si="11"/>
        <v>0.053741975903983566</v>
      </c>
      <c r="R81" s="49">
        <v>0.0718</v>
      </c>
      <c r="S81" s="33">
        <v>0.0716</v>
      </c>
      <c r="T81" s="33">
        <v>0.0716</v>
      </c>
    </row>
    <row r="82" spans="1:20" ht="12.75">
      <c r="A82" s="41" t="s">
        <v>78</v>
      </c>
      <c r="B82">
        <v>44</v>
      </c>
      <c r="C82">
        <v>49</v>
      </c>
      <c r="D82">
        <v>6346606</v>
      </c>
      <c r="E82" s="33">
        <f t="shared" si="8"/>
        <v>0.007326750707385963</v>
      </c>
      <c r="F82" s="1">
        <v>1653</v>
      </c>
      <c r="G82" s="1">
        <v>1715</v>
      </c>
      <c r="H82" s="1">
        <v>273638729</v>
      </c>
      <c r="I82" s="33">
        <f t="shared" si="9"/>
        <v>0.006154099626738144</v>
      </c>
      <c r="J82" s="1">
        <v>130</v>
      </c>
      <c r="K82" s="1">
        <v>148</v>
      </c>
      <c r="L82" s="1">
        <v>7584468</v>
      </c>
      <c r="M82" s="33">
        <f t="shared" si="10"/>
        <v>0.018326928137873347</v>
      </c>
      <c r="N82" s="1">
        <v>1177</v>
      </c>
      <c r="O82" s="1">
        <v>1143</v>
      </c>
      <c r="P82" s="1">
        <v>58231949</v>
      </c>
      <c r="Q82" s="33">
        <f t="shared" si="11"/>
        <v>0.019920336171471778</v>
      </c>
      <c r="R82" s="49">
        <v>0.0112</v>
      </c>
      <c r="S82" s="33">
        <v>0.0182</v>
      </c>
      <c r="T82" s="33">
        <v>0.0182</v>
      </c>
    </row>
    <row r="83" spans="1:20" ht="12.75">
      <c r="A83" s="41" t="s">
        <v>79</v>
      </c>
      <c r="B83">
        <v>20</v>
      </c>
      <c r="C83">
        <v>23</v>
      </c>
      <c r="D83">
        <v>6346606</v>
      </c>
      <c r="E83" s="33">
        <f t="shared" si="8"/>
        <v>0.003387637423845123</v>
      </c>
      <c r="F83" s="1">
        <v>1178</v>
      </c>
      <c r="G83" s="1">
        <v>1252</v>
      </c>
      <c r="H83" s="1">
        <v>273638729</v>
      </c>
      <c r="I83" s="33">
        <f t="shared" si="9"/>
        <v>0.004440160953970811</v>
      </c>
      <c r="J83" s="1">
        <v>79</v>
      </c>
      <c r="K83" s="1">
        <v>79</v>
      </c>
      <c r="L83" s="1">
        <v>7584468</v>
      </c>
      <c r="M83" s="33">
        <f t="shared" si="10"/>
        <v>0.010416023905697803</v>
      </c>
      <c r="N83" s="1">
        <v>690</v>
      </c>
      <c r="O83" s="1">
        <v>644</v>
      </c>
      <c r="P83" s="1">
        <v>58231949</v>
      </c>
      <c r="Q83" s="33">
        <f t="shared" si="11"/>
        <v>0.011454193298596274</v>
      </c>
      <c r="R83" s="49">
        <v>0.0065</v>
      </c>
      <c r="S83" s="33">
        <v>0.0117</v>
      </c>
      <c r="T83" s="33">
        <v>0.0117</v>
      </c>
    </row>
    <row r="84" spans="1:20" ht="12.75">
      <c r="A84" s="41" t="s">
        <v>80</v>
      </c>
      <c r="B84">
        <v>2202</v>
      </c>
      <c r="C84">
        <v>2090</v>
      </c>
      <c r="D84">
        <v>6346606</v>
      </c>
      <c r="E84" s="33">
        <f t="shared" si="8"/>
        <v>0.33813348425914574</v>
      </c>
      <c r="F84" s="1">
        <v>137058</v>
      </c>
      <c r="G84" s="1">
        <v>135904</v>
      </c>
      <c r="H84" s="1">
        <v>273638729</v>
      </c>
      <c r="I84" s="33">
        <f t="shared" si="9"/>
        <v>0.4987634626822141</v>
      </c>
      <c r="J84" s="1">
        <v>3094</v>
      </c>
      <c r="K84" s="1">
        <v>3185</v>
      </c>
      <c r="L84" s="1">
        <v>7584468</v>
      </c>
      <c r="M84" s="33">
        <f t="shared" si="10"/>
        <v>0.41393806394858546</v>
      </c>
      <c r="N84" s="1">
        <v>21330</v>
      </c>
      <c r="O84" s="1">
        <v>21351</v>
      </c>
      <c r="P84" s="1">
        <v>58231949</v>
      </c>
      <c r="Q84" s="33">
        <f t="shared" si="11"/>
        <v>0.3664740810924944</v>
      </c>
      <c r="R84" s="49">
        <v>0.5857</v>
      </c>
      <c r="S84" s="33">
        <v>0.5295</v>
      </c>
      <c r="T84" s="33">
        <v>0.5295</v>
      </c>
    </row>
    <row r="85" spans="1:20" ht="12.75">
      <c r="A85" s="41" t="s">
        <v>81</v>
      </c>
      <c r="B85">
        <v>17471</v>
      </c>
      <c r="C85">
        <v>17406</v>
      </c>
      <c r="D85">
        <v>6346606</v>
      </c>
      <c r="E85" s="33">
        <f t="shared" si="8"/>
        <v>2.747689079801078</v>
      </c>
      <c r="F85" s="1">
        <v>958297</v>
      </c>
      <c r="G85" s="1">
        <v>953162</v>
      </c>
      <c r="H85" s="1">
        <v>273638729</v>
      </c>
      <c r="I85" s="33">
        <f t="shared" si="9"/>
        <v>3.4926689781547697</v>
      </c>
      <c r="J85" s="1">
        <v>17519</v>
      </c>
      <c r="K85" s="1">
        <v>17942</v>
      </c>
      <c r="L85" s="1">
        <v>7584468</v>
      </c>
      <c r="M85" s="33">
        <f t="shared" si="10"/>
        <v>2.3377381248098086</v>
      </c>
      <c r="N85" s="1">
        <v>100883</v>
      </c>
      <c r="O85" s="1">
        <v>100810</v>
      </c>
      <c r="P85" s="1">
        <v>58231949</v>
      </c>
      <c r="Q85" s="33">
        <f t="shared" si="11"/>
        <v>1.731807053203732</v>
      </c>
      <c r="R85" s="49">
        <v>4.5679</v>
      </c>
      <c r="S85" s="33">
        <v>9.0022</v>
      </c>
      <c r="T85" s="33">
        <v>9.0022</v>
      </c>
    </row>
    <row r="86" spans="1:20" ht="12.75">
      <c r="A86" s="41" t="s">
        <v>82</v>
      </c>
      <c r="B86">
        <v>8067</v>
      </c>
      <c r="C86">
        <v>7882</v>
      </c>
      <c r="D86">
        <v>6346606</v>
      </c>
      <c r="E86" s="33">
        <f t="shared" si="8"/>
        <v>1.2564983551838573</v>
      </c>
      <c r="F86" s="1">
        <v>455963</v>
      </c>
      <c r="G86" s="1">
        <v>451046</v>
      </c>
      <c r="H86" s="1">
        <v>273638729</v>
      </c>
      <c r="I86" s="33">
        <f t="shared" si="9"/>
        <v>1.6573110891770002</v>
      </c>
      <c r="J86" s="1">
        <v>10313</v>
      </c>
      <c r="K86" s="1">
        <v>10359</v>
      </c>
      <c r="L86" s="1">
        <v>7584468</v>
      </c>
      <c r="M86" s="33">
        <f t="shared" si="10"/>
        <v>1.3627851023961075</v>
      </c>
      <c r="N86" s="1">
        <v>56733</v>
      </c>
      <c r="O86" s="1">
        <v>56451</v>
      </c>
      <c r="P86" s="1">
        <v>58231949</v>
      </c>
      <c r="Q86" s="33">
        <f t="shared" si="11"/>
        <v>0.9718376419102853</v>
      </c>
      <c r="R86" s="49">
        <v>1.9604</v>
      </c>
      <c r="S86" s="33">
        <v>1.7215</v>
      </c>
      <c r="T86" s="33">
        <v>1.7215</v>
      </c>
    </row>
    <row r="87" spans="1:20" ht="12.75">
      <c r="A87" s="41" t="s">
        <v>83</v>
      </c>
      <c r="B87">
        <v>720</v>
      </c>
      <c r="C87">
        <v>775</v>
      </c>
      <c r="D87">
        <v>6346606</v>
      </c>
      <c r="E87" s="33">
        <f t="shared" si="8"/>
        <v>0.11777948717787114</v>
      </c>
      <c r="F87" s="1">
        <v>79454</v>
      </c>
      <c r="G87" s="1">
        <v>79612</v>
      </c>
      <c r="H87" s="1">
        <v>273638729</v>
      </c>
      <c r="I87" s="33">
        <f t="shared" si="9"/>
        <v>0.2906496470388152</v>
      </c>
      <c r="J87" s="1">
        <v>1526</v>
      </c>
      <c r="K87" s="1">
        <v>1587</v>
      </c>
      <c r="L87" s="1">
        <v>7584468</v>
      </c>
      <c r="M87" s="33">
        <f t="shared" si="10"/>
        <v>0.20522204062302063</v>
      </c>
      <c r="N87" s="1">
        <v>9933</v>
      </c>
      <c r="O87" s="1">
        <v>9958</v>
      </c>
      <c r="P87" s="1">
        <v>58231949</v>
      </c>
      <c r="Q87" s="33">
        <f t="shared" si="11"/>
        <v>0.1707911236149764</v>
      </c>
      <c r="R87" s="49">
        <v>0.239</v>
      </c>
      <c r="S87" s="33">
        <v>0.2785</v>
      </c>
      <c r="T87" s="33">
        <v>0.2785</v>
      </c>
    </row>
    <row r="88" spans="1:20" ht="12.75">
      <c r="A88" s="41" t="s">
        <v>84</v>
      </c>
      <c r="B88">
        <v>72</v>
      </c>
      <c r="C88">
        <v>73</v>
      </c>
      <c r="D88">
        <v>6346606</v>
      </c>
      <c r="E88" s="33">
        <f t="shared" si="8"/>
        <v>0.011423428522268438</v>
      </c>
      <c r="F88" s="1">
        <v>21685</v>
      </c>
      <c r="G88" s="1">
        <v>21720</v>
      </c>
      <c r="H88" s="1">
        <v>273638729</v>
      </c>
      <c r="I88" s="33">
        <f t="shared" si="9"/>
        <v>0.07931077621691482</v>
      </c>
      <c r="J88" s="1">
        <v>530</v>
      </c>
      <c r="K88" s="1">
        <v>509</v>
      </c>
      <c r="L88" s="1">
        <v>7584468</v>
      </c>
      <c r="M88" s="33">
        <f t="shared" si="10"/>
        <v>0.06849524581025326</v>
      </c>
      <c r="N88" s="1">
        <v>4430</v>
      </c>
      <c r="O88" s="1">
        <v>4279</v>
      </c>
      <c r="P88" s="1">
        <v>58231949</v>
      </c>
      <c r="Q88" s="33">
        <f t="shared" si="11"/>
        <v>0.07477853780920161</v>
      </c>
      <c r="R88" s="49">
        <v>0.0662</v>
      </c>
      <c r="S88" s="33">
        <v>0.0867</v>
      </c>
      <c r="T88" s="33">
        <v>0.0867</v>
      </c>
    </row>
    <row r="89" spans="1:20" ht="12.75">
      <c r="A89" s="41" t="s">
        <v>85</v>
      </c>
      <c r="B89">
        <v>20</v>
      </c>
      <c r="C89">
        <v>15</v>
      </c>
      <c r="D89">
        <v>6346606</v>
      </c>
      <c r="E89" s="33">
        <f t="shared" si="8"/>
        <v>0.0027573792984785885</v>
      </c>
      <c r="F89" s="1">
        <v>4981</v>
      </c>
      <c r="G89" s="1">
        <v>4900</v>
      </c>
      <c r="H89" s="1">
        <v>273638729</v>
      </c>
      <c r="I89" s="33">
        <f t="shared" si="9"/>
        <v>0.018054827319417932</v>
      </c>
      <c r="J89" s="1">
        <v>290</v>
      </c>
      <c r="K89" s="1">
        <v>268</v>
      </c>
      <c r="L89" s="1">
        <v>7584468</v>
      </c>
      <c r="M89" s="33">
        <f t="shared" si="10"/>
        <v>0.03678570467961629</v>
      </c>
      <c r="N89" s="1">
        <v>1016</v>
      </c>
      <c r="O89" s="1">
        <v>1017</v>
      </c>
      <c r="P89" s="1">
        <v>58231949</v>
      </c>
      <c r="Q89" s="33">
        <f t="shared" si="11"/>
        <v>0.017456053205431952</v>
      </c>
      <c r="R89" s="49">
        <v>0.0208</v>
      </c>
      <c r="S89" s="33">
        <v>0.0299</v>
      </c>
      <c r="T89" s="33">
        <v>0.0299</v>
      </c>
    </row>
    <row r="90" spans="1:20" ht="12.75">
      <c r="A90" s="41" t="s">
        <v>86</v>
      </c>
      <c r="B90">
        <v>7749</v>
      </c>
      <c r="C90">
        <v>7683</v>
      </c>
      <c r="D90">
        <v>6346606</v>
      </c>
      <c r="E90" s="33">
        <f t="shared" si="8"/>
        <v>1.2157679238320451</v>
      </c>
      <c r="F90" s="1">
        <v>529587</v>
      </c>
      <c r="G90" s="1">
        <v>524656</v>
      </c>
      <c r="H90" s="1">
        <v>273638729</v>
      </c>
      <c r="I90" s="33">
        <f t="shared" si="9"/>
        <v>1.9263409895461105</v>
      </c>
      <c r="J90" s="1">
        <v>9968</v>
      </c>
      <c r="K90" s="1">
        <v>10049</v>
      </c>
      <c r="L90" s="1">
        <v>7584468</v>
      </c>
      <c r="M90" s="33">
        <f t="shared" si="10"/>
        <v>1.319604750128816</v>
      </c>
      <c r="N90" s="1">
        <v>60770</v>
      </c>
      <c r="O90" s="1">
        <v>60725</v>
      </c>
      <c r="P90" s="1">
        <v>58231949</v>
      </c>
      <c r="Q90" s="33">
        <f t="shared" si="11"/>
        <v>1.0431988117038637</v>
      </c>
      <c r="R90" s="49">
        <v>2.2897</v>
      </c>
      <c r="S90" s="33">
        <v>2.0704</v>
      </c>
      <c r="T90" s="33">
        <v>2.0704</v>
      </c>
    </row>
    <row r="91" spans="1:20" ht="12.75">
      <c r="A91" s="41" t="s">
        <v>87</v>
      </c>
      <c r="B91">
        <v>7</v>
      </c>
      <c r="C91">
        <v>8</v>
      </c>
      <c r="D91">
        <v>6346606</v>
      </c>
      <c r="E91" s="33">
        <f t="shared" si="8"/>
        <v>0.0011817339850622522</v>
      </c>
      <c r="F91" s="1">
        <v>1914</v>
      </c>
      <c r="G91" s="1">
        <v>1954</v>
      </c>
      <c r="H91" s="1">
        <v>273638729</v>
      </c>
      <c r="I91" s="33">
        <f t="shared" si="9"/>
        <v>0.007067712991752713</v>
      </c>
      <c r="J91" s="1">
        <v>58</v>
      </c>
      <c r="K91" s="1">
        <v>64</v>
      </c>
      <c r="L91" s="1">
        <v>7584468</v>
      </c>
      <c r="M91" s="33">
        <f t="shared" si="10"/>
        <v>0.008042752636045139</v>
      </c>
      <c r="N91" s="1">
        <v>766</v>
      </c>
      <c r="O91" s="1">
        <v>769</v>
      </c>
      <c r="P91" s="1">
        <v>58231949</v>
      </c>
      <c r="Q91" s="33">
        <f t="shared" si="11"/>
        <v>0.013180050010003958</v>
      </c>
      <c r="R91" s="49">
        <v>0.0065</v>
      </c>
      <c r="S91" s="33">
        <v>0.0073</v>
      </c>
      <c r="T91" s="33">
        <v>0.0073</v>
      </c>
    </row>
    <row r="92" spans="1:20" ht="12.75">
      <c r="A92" s="41" t="s">
        <v>88</v>
      </c>
      <c r="B92">
        <v>3285</v>
      </c>
      <c r="C92">
        <v>3284</v>
      </c>
      <c r="D92">
        <v>6346606</v>
      </c>
      <c r="E92" s="33">
        <f t="shared" si="8"/>
        <v>0.5175207031915956</v>
      </c>
      <c r="F92" s="1">
        <v>387123</v>
      </c>
      <c r="G92" s="1">
        <v>387629</v>
      </c>
      <c r="H92" s="1">
        <v>273638729</v>
      </c>
      <c r="I92" s="33">
        <f t="shared" si="9"/>
        <v>1.4156475635435362</v>
      </c>
      <c r="J92" s="1">
        <v>11902</v>
      </c>
      <c r="K92" s="1">
        <v>11371</v>
      </c>
      <c r="L92" s="1">
        <v>7584468</v>
      </c>
      <c r="M92" s="33">
        <f t="shared" si="10"/>
        <v>1.5342539516285123</v>
      </c>
      <c r="N92" s="1">
        <v>74962</v>
      </c>
      <c r="O92" s="1">
        <v>74497</v>
      </c>
      <c r="P92" s="1">
        <v>58231949</v>
      </c>
      <c r="Q92" s="33">
        <f t="shared" si="11"/>
        <v>1.2833075533844833</v>
      </c>
      <c r="R92" s="49">
        <v>1.2545</v>
      </c>
      <c r="S92" s="33">
        <v>1.2854</v>
      </c>
      <c r="T92" s="33">
        <v>1.2854</v>
      </c>
    </row>
    <row r="93" spans="1:20" ht="12.75">
      <c r="A93" s="41" t="s">
        <v>89</v>
      </c>
      <c r="B93">
        <v>28917</v>
      </c>
      <c r="C93">
        <v>28586</v>
      </c>
      <c r="D93">
        <v>6346606</v>
      </c>
      <c r="E93" s="33">
        <f t="shared" si="8"/>
        <v>4.530216622868979</v>
      </c>
      <c r="F93" s="1">
        <v>1426036</v>
      </c>
      <c r="G93" s="1">
        <v>1430558</v>
      </c>
      <c r="H93" s="1">
        <v>273638729</v>
      </c>
      <c r="I93" s="33">
        <f t="shared" si="9"/>
        <v>5.2196449136408605</v>
      </c>
      <c r="J93" s="1">
        <v>38701</v>
      </c>
      <c r="K93" s="1">
        <v>37885</v>
      </c>
      <c r="L93" s="1">
        <v>7584468</v>
      </c>
      <c r="M93" s="33">
        <f t="shared" si="10"/>
        <v>5.048870929378303</v>
      </c>
      <c r="N93" s="1">
        <v>261007</v>
      </c>
      <c r="O93" s="1">
        <v>261883</v>
      </c>
      <c r="P93" s="1">
        <v>58231949</v>
      </c>
      <c r="Q93" s="33">
        <f t="shared" si="11"/>
        <v>4.4897174916814135</v>
      </c>
      <c r="R93" s="49">
        <v>4.9853</v>
      </c>
      <c r="S93" s="33">
        <v>4.5752</v>
      </c>
      <c r="T93" s="33">
        <v>4.5752</v>
      </c>
    </row>
    <row r="94" spans="1:20" ht="12.75">
      <c r="A94" s="41" t="s">
        <v>90</v>
      </c>
      <c r="B94">
        <v>784</v>
      </c>
      <c r="C94">
        <v>718</v>
      </c>
      <c r="D94">
        <v>6346606</v>
      </c>
      <c r="E94" s="33">
        <f t="shared" si="8"/>
        <v>0.11833096303756685</v>
      </c>
      <c r="F94" s="1">
        <v>70102</v>
      </c>
      <c r="G94" s="1">
        <v>70636</v>
      </c>
      <c r="H94" s="1">
        <v>273638729</v>
      </c>
      <c r="I94" s="33">
        <f t="shared" si="9"/>
        <v>0.2571602355308411</v>
      </c>
      <c r="J94" s="1">
        <v>1825</v>
      </c>
      <c r="K94" s="1">
        <v>1856</v>
      </c>
      <c r="L94" s="1">
        <v>7584468</v>
      </c>
      <c r="M94" s="33">
        <f t="shared" si="10"/>
        <v>0.24266698732198488</v>
      </c>
      <c r="N94" s="1">
        <v>11176</v>
      </c>
      <c r="O94" s="1">
        <v>11122</v>
      </c>
      <c r="P94" s="1">
        <v>58231949</v>
      </c>
      <c r="Q94" s="33">
        <f t="shared" si="11"/>
        <v>0.19145847239287836</v>
      </c>
      <c r="R94" s="49">
        <v>0.2302</v>
      </c>
      <c r="S94" s="33">
        <v>0.2164</v>
      </c>
      <c r="T94" s="33">
        <v>0.2164</v>
      </c>
    </row>
    <row r="95" spans="1:20" ht="12.75">
      <c r="A95" s="41" t="s">
        <v>91</v>
      </c>
      <c r="B95">
        <v>1040</v>
      </c>
      <c r="C95">
        <v>1079</v>
      </c>
      <c r="D95">
        <v>6346606</v>
      </c>
      <c r="E95" s="33">
        <f t="shared" si="8"/>
        <v>0.1669396209564608</v>
      </c>
      <c r="F95" s="1">
        <v>59997</v>
      </c>
      <c r="G95" s="1">
        <v>60191</v>
      </c>
      <c r="H95" s="1">
        <v>273638729</v>
      </c>
      <c r="I95" s="33">
        <f t="shared" si="9"/>
        <v>0.21961072622874228</v>
      </c>
      <c r="J95" s="1">
        <v>1059</v>
      </c>
      <c r="K95" s="1">
        <v>1007</v>
      </c>
      <c r="L95" s="1">
        <v>7584468</v>
      </c>
      <c r="M95" s="33">
        <f t="shared" si="10"/>
        <v>0.13619940119728896</v>
      </c>
      <c r="N95" s="1">
        <v>7021</v>
      </c>
      <c r="O95" s="1">
        <v>7070</v>
      </c>
      <c r="P95" s="1">
        <v>58231949</v>
      </c>
      <c r="Q95" s="33">
        <f t="shared" si="11"/>
        <v>0.12099028318629693</v>
      </c>
      <c r="R95" s="49">
        <v>0.2061</v>
      </c>
      <c r="S95" s="33">
        <v>0.2075</v>
      </c>
      <c r="T95" s="33">
        <v>0.2075</v>
      </c>
    </row>
    <row r="96" spans="1:20" ht="12.75">
      <c r="A96" s="41" t="s">
        <v>92</v>
      </c>
      <c r="B96">
        <v>359</v>
      </c>
      <c r="C96">
        <v>347</v>
      </c>
      <c r="D96">
        <v>6346606</v>
      </c>
      <c r="E96" s="33">
        <f t="shared" si="8"/>
        <v>0.05562027956359667</v>
      </c>
      <c r="F96" s="1">
        <v>27737</v>
      </c>
      <c r="G96" s="1">
        <v>27597</v>
      </c>
      <c r="H96" s="1">
        <v>273638729</v>
      </c>
      <c r="I96" s="33">
        <f t="shared" si="9"/>
        <v>0.10110776387943243</v>
      </c>
      <c r="J96" s="1">
        <v>697</v>
      </c>
      <c r="K96" s="1">
        <v>709</v>
      </c>
      <c r="L96" s="1">
        <v>7584468</v>
      </c>
      <c r="M96" s="33">
        <f t="shared" si="10"/>
        <v>0.09268942792032347</v>
      </c>
      <c r="N96" s="1">
        <v>4091</v>
      </c>
      <c r="O96" s="1">
        <v>4117</v>
      </c>
      <c r="P96" s="1">
        <v>58231949</v>
      </c>
      <c r="Q96" s="33">
        <f t="shared" si="11"/>
        <v>0.07047677555837947</v>
      </c>
      <c r="R96" s="49">
        <v>0.0877</v>
      </c>
      <c r="S96" s="33">
        <v>0.0956</v>
      </c>
      <c r="T96" s="33">
        <v>0.0956</v>
      </c>
    </row>
    <row r="97" spans="1:20" ht="12.75">
      <c r="A97" s="41" t="s">
        <v>93</v>
      </c>
      <c r="B97">
        <v>187</v>
      </c>
      <c r="C97">
        <v>199</v>
      </c>
      <c r="D97">
        <v>6346606</v>
      </c>
      <c r="E97" s="33">
        <f t="shared" si="8"/>
        <v>0.03040995454893529</v>
      </c>
      <c r="F97" s="1">
        <v>35643</v>
      </c>
      <c r="G97" s="1">
        <v>35739</v>
      </c>
      <c r="H97" s="1">
        <v>273638729</v>
      </c>
      <c r="I97" s="33">
        <f t="shared" si="9"/>
        <v>0.13043109844294007</v>
      </c>
      <c r="J97" s="1">
        <v>516</v>
      </c>
      <c r="K97" s="1">
        <v>469</v>
      </c>
      <c r="L97" s="1">
        <v>7584468</v>
      </c>
      <c r="M97" s="33">
        <f t="shared" si="10"/>
        <v>0.06493533890577428</v>
      </c>
      <c r="N97" s="1">
        <v>5165</v>
      </c>
      <c r="O97" s="1">
        <v>5113</v>
      </c>
      <c r="P97" s="1">
        <v>58231949</v>
      </c>
      <c r="Q97" s="33">
        <f t="shared" si="11"/>
        <v>0.08825052378033921</v>
      </c>
      <c r="R97" s="49">
        <v>0.0898</v>
      </c>
      <c r="S97" s="33">
        <v>0.0847</v>
      </c>
      <c r="T97" s="33">
        <v>0.0847</v>
      </c>
    </row>
    <row r="98" spans="1:20" ht="12.75">
      <c r="A98" s="41" t="s">
        <v>94</v>
      </c>
      <c r="B98">
        <v>17078</v>
      </c>
      <c r="C98">
        <v>17069</v>
      </c>
      <c r="D98">
        <v>6346606</v>
      </c>
      <c r="E98" s="33">
        <f t="shared" si="8"/>
        <v>2.690178025861382</v>
      </c>
      <c r="F98" s="1">
        <v>506286</v>
      </c>
      <c r="G98" s="1">
        <v>506630</v>
      </c>
      <c r="H98" s="1">
        <v>273638729</v>
      </c>
      <c r="I98" s="33">
        <f t="shared" si="9"/>
        <v>1.8508271904741962</v>
      </c>
      <c r="J98" s="1">
        <v>16881</v>
      </c>
      <c r="K98" s="1">
        <v>16736</v>
      </c>
      <c r="L98" s="1">
        <v>7584468</v>
      </c>
      <c r="M98" s="33">
        <f t="shared" si="10"/>
        <v>2.2161738964420445</v>
      </c>
      <c r="N98" s="1">
        <v>138545</v>
      </c>
      <c r="O98" s="1">
        <v>138283</v>
      </c>
      <c r="P98" s="1">
        <v>58231949</v>
      </c>
      <c r="Q98" s="33">
        <f t="shared" si="11"/>
        <v>2.376942595550082</v>
      </c>
      <c r="R98" s="49">
        <v>2.2551</v>
      </c>
      <c r="S98" s="33">
        <v>2.1815</v>
      </c>
      <c r="T98" s="33">
        <v>2.1815</v>
      </c>
    </row>
    <row r="99" spans="1:20" ht="12.75">
      <c r="A99" s="41" t="s">
        <v>95</v>
      </c>
      <c r="B99">
        <v>11380</v>
      </c>
      <c r="C99">
        <v>11427</v>
      </c>
      <c r="D99">
        <v>6346606</v>
      </c>
      <c r="E99" s="33">
        <f t="shared" si="8"/>
        <v>1.796787133154319</v>
      </c>
      <c r="F99" s="1">
        <v>1218689</v>
      </c>
      <c r="G99" s="1">
        <v>1219328</v>
      </c>
      <c r="H99" s="1">
        <v>273638729</v>
      </c>
      <c r="I99" s="33">
        <f t="shared" si="9"/>
        <v>4.454809830665454</v>
      </c>
      <c r="J99" s="1">
        <v>25165</v>
      </c>
      <c r="K99" s="1">
        <v>24692</v>
      </c>
      <c r="L99" s="1">
        <v>7584468</v>
      </c>
      <c r="M99" s="33">
        <f t="shared" si="10"/>
        <v>3.286782935863135</v>
      </c>
      <c r="N99" s="1">
        <v>158614</v>
      </c>
      <c r="O99" s="1">
        <v>158808</v>
      </c>
      <c r="P99" s="1">
        <v>58231949</v>
      </c>
      <c r="Q99" s="33">
        <f t="shared" si="11"/>
        <v>2.72549696044005</v>
      </c>
      <c r="R99" s="49">
        <v>3.5797</v>
      </c>
      <c r="S99" s="33">
        <v>3.3147</v>
      </c>
      <c r="T99" s="33">
        <v>3.3147</v>
      </c>
    </row>
    <row r="100" spans="1:20" ht="12.75">
      <c r="A100" s="41" t="s">
        <v>96</v>
      </c>
      <c r="B100">
        <v>7550</v>
      </c>
      <c r="C100">
        <v>7428</v>
      </c>
      <c r="D100">
        <v>6346606</v>
      </c>
      <c r="E100" s="33">
        <f aca="true" t="shared" si="12" ref="E100:E131">(B100+C100)/2/D100*1000</f>
        <v>1.1800007752174941</v>
      </c>
      <c r="F100" s="1">
        <v>183003</v>
      </c>
      <c r="G100" s="1">
        <v>183402</v>
      </c>
      <c r="H100" s="1">
        <v>273638729</v>
      </c>
      <c r="I100" s="33">
        <f aca="true" t="shared" si="13" ref="I100:I131">(F100+G100)/2/H100*1000</f>
        <v>0.669505010016327</v>
      </c>
      <c r="J100" s="1">
        <v>4925</v>
      </c>
      <c r="K100" s="1">
        <v>4676</v>
      </c>
      <c r="L100" s="1">
        <v>7584468</v>
      </c>
      <c r="M100" s="33">
        <f aca="true" t="shared" si="14" ref="M100:M131">(J100+K100)/2/L100*1000</f>
        <v>0.6329382627759785</v>
      </c>
      <c r="N100" s="1">
        <v>45965</v>
      </c>
      <c r="O100" s="1">
        <v>46393</v>
      </c>
      <c r="P100" s="1">
        <v>58231949</v>
      </c>
      <c r="Q100" s="33">
        <f aca="true" t="shared" si="15" ref="Q100:Q131">(N100+O100)/2/P100*1000</f>
        <v>0.7930182793641339</v>
      </c>
      <c r="R100" s="49">
        <v>0.6493</v>
      </c>
      <c r="S100" s="33">
        <v>0.6511</v>
      </c>
      <c r="T100" s="33">
        <v>0.6511</v>
      </c>
    </row>
    <row r="101" spans="1:20" ht="12.75">
      <c r="A101" s="41" t="s">
        <v>97</v>
      </c>
      <c r="B101">
        <v>424</v>
      </c>
      <c r="C101">
        <v>424</v>
      </c>
      <c r="D101">
        <v>6346606</v>
      </c>
      <c r="E101" s="33">
        <f t="shared" si="12"/>
        <v>0.06680736128885266</v>
      </c>
      <c r="F101" s="1">
        <v>18498</v>
      </c>
      <c r="G101" s="1">
        <v>18498</v>
      </c>
      <c r="H101" s="1">
        <v>273638729</v>
      </c>
      <c r="I101" s="33">
        <f t="shared" si="13"/>
        <v>0.06760008010415806</v>
      </c>
      <c r="J101" s="1">
        <v>609</v>
      </c>
      <c r="K101" s="1">
        <v>609</v>
      </c>
      <c r="L101" s="1">
        <v>7584468</v>
      </c>
      <c r="M101" s="33">
        <f t="shared" si="14"/>
        <v>0.08029567795658178</v>
      </c>
      <c r="N101" s="1">
        <v>3533</v>
      </c>
      <c r="O101" s="1">
        <v>3533</v>
      </c>
      <c r="P101" s="1">
        <v>58231949</v>
      </c>
      <c r="Q101" s="33">
        <f t="shared" si="15"/>
        <v>0.06067116180500845</v>
      </c>
      <c r="R101" s="49">
        <v>0.1031</v>
      </c>
      <c r="S101" s="33">
        <v>0.1057</v>
      </c>
      <c r="T101" s="33">
        <v>0.1057</v>
      </c>
    </row>
    <row r="102" spans="1:20" ht="12.75">
      <c r="A102" s="41" t="s">
        <v>98</v>
      </c>
      <c r="B102">
        <v>19</v>
      </c>
      <c r="C102">
        <v>19</v>
      </c>
      <c r="D102">
        <v>6346606</v>
      </c>
      <c r="E102" s="33">
        <f t="shared" si="12"/>
        <v>0.0029937260954910386</v>
      </c>
      <c r="F102" s="1">
        <v>1226</v>
      </c>
      <c r="G102" s="1">
        <v>1248</v>
      </c>
      <c r="H102" s="1">
        <v>273638729</v>
      </c>
      <c r="I102" s="33">
        <f t="shared" si="13"/>
        <v>0.004520558930092092</v>
      </c>
      <c r="J102" s="1">
        <v>40</v>
      </c>
      <c r="K102" s="1">
        <v>31</v>
      </c>
      <c r="L102" s="1">
        <v>7584468</v>
      </c>
      <c r="M102" s="33">
        <f t="shared" si="14"/>
        <v>0.004680618337370532</v>
      </c>
      <c r="N102" s="1">
        <v>190</v>
      </c>
      <c r="O102" s="1">
        <v>176</v>
      </c>
      <c r="P102" s="1">
        <v>58231949</v>
      </c>
      <c r="Q102" s="33">
        <f t="shared" si="15"/>
        <v>0.0031426047580856344</v>
      </c>
      <c r="R102" s="49">
        <v>0.0043</v>
      </c>
      <c r="S102" s="33">
        <v>0.0073</v>
      </c>
      <c r="T102" s="33">
        <v>0.0073</v>
      </c>
    </row>
    <row r="103" spans="1:20" ht="12.75">
      <c r="A103" s="41" t="s">
        <v>99</v>
      </c>
      <c r="B103">
        <v>274</v>
      </c>
      <c r="C103">
        <v>271</v>
      </c>
      <c r="D103">
        <v>6346606</v>
      </c>
      <c r="E103" s="33">
        <f t="shared" si="12"/>
        <v>0.04293633479059516</v>
      </c>
      <c r="F103" s="1">
        <v>27054</v>
      </c>
      <c r="G103" s="1">
        <v>27062</v>
      </c>
      <c r="H103" s="1">
        <v>273638729</v>
      </c>
      <c r="I103" s="33">
        <f t="shared" si="13"/>
        <v>0.09888220172225694</v>
      </c>
      <c r="J103" s="1">
        <v>669</v>
      </c>
      <c r="K103" s="1">
        <v>669</v>
      </c>
      <c r="L103" s="1">
        <v>7584468</v>
      </c>
      <c r="M103" s="33">
        <f t="shared" si="14"/>
        <v>0.08820658218875735</v>
      </c>
      <c r="N103" s="1">
        <v>2840</v>
      </c>
      <c r="O103" s="1">
        <v>2944</v>
      </c>
      <c r="P103" s="1">
        <v>58231949</v>
      </c>
      <c r="Q103" s="33">
        <f t="shared" si="15"/>
        <v>0.04966345879991068</v>
      </c>
      <c r="R103" s="49">
        <v>0.0774</v>
      </c>
      <c r="S103" s="33">
        <v>0.0972</v>
      </c>
      <c r="T103" s="33">
        <v>0.0972</v>
      </c>
    </row>
    <row r="104" spans="1:20" ht="12.75">
      <c r="A104" s="41" t="s">
        <v>100</v>
      </c>
      <c r="B104">
        <v>378</v>
      </c>
      <c r="C104">
        <v>349</v>
      </c>
      <c r="D104">
        <v>6346606</v>
      </c>
      <c r="E104" s="33">
        <f t="shared" si="12"/>
        <v>0.05727470714268382</v>
      </c>
      <c r="F104" s="1">
        <v>27568</v>
      </c>
      <c r="G104" s="1">
        <v>27717</v>
      </c>
      <c r="H104" s="1">
        <v>273638729</v>
      </c>
      <c r="I104" s="33">
        <f t="shared" si="13"/>
        <v>0.101018229769661</v>
      </c>
      <c r="J104" s="1">
        <v>621</v>
      </c>
      <c r="K104" s="1">
        <v>635</v>
      </c>
      <c r="L104" s="1">
        <v>7584468</v>
      </c>
      <c r="M104" s="33">
        <f t="shared" si="14"/>
        <v>0.08280079763010405</v>
      </c>
      <c r="N104" s="1">
        <v>2881</v>
      </c>
      <c r="O104" s="1">
        <v>3010</v>
      </c>
      <c r="P104" s="1">
        <v>58231949</v>
      </c>
      <c r="Q104" s="33">
        <f t="shared" si="15"/>
        <v>0.050582198442301836</v>
      </c>
      <c r="R104" s="49">
        <v>0.077</v>
      </c>
      <c r="S104" s="33">
        <v>0.092</v>
      </c>
      <c r="T104" s="33">
        <v>0.092</v>
      </c>
    </row>
    <row r="105" spans="1:20" ht="12.75">
      <c r="A105" s="41" t="s">
        <v>101</v>
      </c>
      <c r="B105">
        <v>3</v>
      </c>
      <c r="C105">
        <v>3</v>
      </c>
      <c r="D105">
        <v>6346606</v>
      </c>
      <c r="E105" s="33">
        <f t="shared" si="12"/>
        <v>0.0004726935940249009</v>
      </c>
      <c r="F105" s="1">
        <v>488</v>
      </c>
      <c r="G105" s="1">
        <v>482</v>
      </c>
      <c r="H105" s="1">
        <v>273638729</v>
      </c>
      <c r="I105" s="33">
        <f t="shared" si="13"/>
        <v>0.0017724099281282658</v>
      </c>
      <c r="J105" s="1">
        <v>11</v>
      </c>
      <c r="K105" s="1">
        <v>8</v>
      </c>
      <c r="L105" s="1">
        <v>7584468</v>
      </c>
      <c r="M105" s="33">
        <f t="shared" si="14"/>
        <v>0.0012525598367611281</v>
      </c>
      <c r="N105" s="1">
        <v>41</v>
      </c>
      <c r="O105" s="1">
        <v>53</v>
      </c>
      <c r="P105" s="1">
        <v>58231949</v>
      </c>
      <c r="Q105" s="33">
        <f t="shared" si="15"/>
        <v>0.000807117069016529</v>
      </c>
      <c r="R105" s="49">
        <v>0.0013</v>
      </c>
      <c r="S105" s="33">
        <v>0.002</v>
      </c>
      <c r="T105" s="33">
        <v>0.002</v>
      </c>
    </row>
    <row r="106" spans="1:20" ht="12.75">
      <c r="A106" s="41" t="s">
        <v>102</v>
      </c>
      <c r="B106">
        <v>55</v>
      </c>
      <c r="C106">
        <v>61</v>
      </c>
      <c r="D106">
        <v>6346606</v>
      </c>
      <c r="E106" s="33">
        <f t="shared" si="12"/>
        <v>0.00913874281781475</v>
      </c>
      <c r="F106" s="1">
        <v>1419</v>
      </c>
      <c r="G106" s="1">
        <v>1430</v>
      </c>
      <c r="H106" s="1">
        <v>273638729</v>
      </c>
      <c r="I106" s="33">
        <f t="shared" si="13"/>
        <v>0.0052057689538530195</v>
      </c>
      <c r="J106" s="1">
        <v>101</v>
      </c>
      <c r="K106" s="1">
        <v>108</v>
      </c>
      <c r="L106" s="1">
        <v>7584468</v>
      </c>
      <c r="M106" s="33">
        <f t="shared" si="14"/>
        <v>0.013778158204372408</v>
      </c>
      <c r="N106" s="1">
        <v>595</v>
      </c>
      <c r="O106" s="1">
        <v>598</v>
      </c>
      <c r="P106" s="1">
        <v>58231949</v>
      </c>
      <c r="Q106" s="33">
        <f t="shared" si="15"/>
        <v>0.01024351769507148</v>
      </c>
      <c r="R106" s="49">
        <v>0.0138</v>
      </c>
      <c r="S106" s="33">
        <v>0.0137</v>
      </c>
      <c r="T106" s="33">
        <v>0.0137</v>
      </c>
    </row>
    <row r="107" spans="1:20" ht="12.75">
      <c r="A107" s="41" t="s">
        <v>103</v>
      </c>
      <c r="B107">
        <v>351</v>
      </c>
      <c r="C107">
        <v>351</v>
      </c>
      <c r="D107">
        <v>6346606</v>
      </c>
      <c r="E107" s="33">
        <f t="shared" si="12"/>
        <v>0.0553051505009134</v>
      </c>
      <c r="F107" s="1">
        <v>16756</v>
      </c>
      <c r="G107" s="1">
        <v>16755</v>
      </c>
      <c r="H107" s="1">
        <v>273638729</v>
      </c>
      <c r="I107" s="33">
        <f t="shared" si="13"/>
        <v>0.06123219495000651</v>
      </c>
      <c r="J107" s="1">
        <v>501</v>
      </c>
      <c r="K107" s="1">
        <v>501</v>
      </c>
      <c r="L107" s="1">
        <v>7584468</v>
      </c>
      <c r="M107" s="33">
        <f t="shared" si="14"/>
        <v>0.06605605033866581</v>
      </c>
      <c r="N107" s="1">
        <v>3017</v>
      </c>
      <c r="O107" s="1">
        <v>3017</v>
      </c>
      <c r="P107" s="1">
        <v>58231949</v>
      </c>
      <c r="Q107" s="33">
        <f t="shared" si="15"/>
        <v>0.051810046749422724</v>
      </c>
      <c r="R107" s="49">
        <v>0.0835</v>
      </c>
      <c r="S107" s="33">
        <v>0.0809</v>
      </c>
      <c r="T107" s="33">
        <v>0.0809</v>
      </c>
    </row>
    <row r="108" spans="1:20" ht="12.75">
      <c r="A108" s="41" t="s">
        <v>104</v>
      </c>
      <c r="B108">
        <v>8690</v>
      </c>
      <c r="C108">
        <v>8700</v>
      </c>
      <c r="D108">
        <v>6346606</v>
      </c>
      <c r="E108" s="33">
        <f t="shared" si="12"/>
        <v>1.3700236000155044</v>
      </c>
      <c r="F108" s="1">
        <v>152938</v>
      </c>
      <c r="G108" s="1">
        <v>154350</v>
      </c>
      <c r="H108" s="1">
        <v>273638729</v>
      </c>
      <c r="I108" s="33">
        <f t="shared" si="13"/>
        <v>0.5614848474171944</v>
      </c>
      <c r="J108" s="1">
        <v>5046</v>
      </c>
      <c r="K108" s="1">
        <v>5192</v>
      </c>
      <c r="L108" s="1">
        <v>7584468</v>
      </c>
      <c r="M108" s="33">
        <f t="shared" si="14"/>
        <v>0.6749319794084437</v>
      </c>
      <c r="N108" s="1">
        <v>38346</v>
      </c>
      <c r="O108" s="1">
        <v>38509</v>
      </c>
      <c r="P108" s="1">
        <v>58231949</v>
      </c>
      <c r="Q108" s="33">
        <f t="shared" si="15"/>
        <v>0.659904067438993</v>
      </c>
      <c r="R108" s="49">
        <v>0.8268</v>
      </c>
      <c r="S108" s="33">
        <v>0.7515</v>
      </c>
      <c r="T108" s="33">
        <v>0.7515</v>
      </c>
    </row>
    <row r="109" spans="1:20" ht="12.75">
      <c r="A109" s="41" t="s">
        <v>105</v>
      </c>
      <c r="B109">
        <v>6538</v>
      </c>
      <c r="C109">
        <v>6507</v>
      </c>
      <c r="D109">
        <v>6346606</v>
      </c>
      <c r="E109" s="33">
        <f t="shared" si="12"/>
        <v>1.0277146556758052</v>
      </c>
      <c r="F109" s="1">
        <v>183962</v>
      </c>
      <c r="G109" s="1">
        <v>184564</v>
      </c>
      <c r="H109" s="1">
        <v>273638729</v>
      </c>
      <c r="I109" s="33">
        <f t="shared" si="13"/>
        <v>0.6733805579107188</v>
      </c>
      <c r="J109" s="1">
        <v>5432</v>
      </c>
      <c r="K109" s="1">
        <v>5435</v>
      </c>
      <c r="L109" s="1">
        <v>7584468</v>
      </c>
      <c r="M109" s="33">
        <f t="shared" si="14"/>
        <v>0.7163983024254306</v>
      </c>
      <c r="N109" s="1">
        <v>44645</v>
      </c>
      <c r="O109" s="1">
        <v>44379</v>
      </c>
      <c r="P109" s="1">
        <v>58231949</v>
      </c>
      <c r="Q109" s="33">
        <f t="shared" si="15"/>
        <v>0.7643913824694413</v>
      </c>
      <c r="R109" s="49">
        <v>0.7695</v>
      </c>
      <c r="S109" s="33">
        <v>0.7138</v>
      </c>
      <c r="T109" s="33">
        <v>0.7138</v>
      </c>
    </row>
    <row r="110" spans="1:20" ht="12.75">
      <c r="A110" s="41" t="s">
        <v>106</v>
      </c>
      <c r="B110">
        <v>9512</v>
      </c>
      <c r="C110">
        <v>9510</v>
      </c>
      <c r="D110">
        <v>6346606</v>
      </c>
      <c r="E110" s="33">
        <f t="shared" si="12"/>
        <v>1.4985962575902776</v>
      </c>
      <c r="F110" s="1">
        <v>374333</v>
      </c>
      <c r="G110" s="1">
        <v>372801</v>
      </c>
      <c r="H110" s="1">
        <v>273638729</v>
      </c>
      <c r="I110" s="33">
        <f t="shared" si="13"/>
        <v>1.3651832157135917</v>
      </c>
      <c r="J110" s="1">
        <v>12811</v>
      </c>
      <c r="K110" s="1">
        <v>12828</v>
      </c>
      <c r="L110" s="1">
        <v>7584468</v>
      </c>
      <c r="M110" s="33">
        <f t="shared" si="14"/>
        <v>1.6902306134062404</v>
      </c>
      <c r="N110" s="1">
        <v>107990</v>
      </c>
      <c r="O110" s="1">
        <v>108273</v>
      </c>
      <c r="P110" s="1">
        <v>58231949</v>
      </c>
      <c r="Q110" s="33">
        <f t="shared" si="15"/>
        <v>1.856910198901294</v>
      </c>
      <c r="R110" s="49">
        <v>1.4991</v>
      </c>
      <c r="S110" s="33">
        <v>1.5276</v>
      </c>
      <c r="T110" s="33">
        <v>1.5276</v>
      </c>
    </row>
    <row r="111" spans="1:20" ht="12.75">
      <c r="A111" s="41" t="s">
        <v>107</v>
      </c>
      <c r="B111">
        <v>0</v>
      </c>
      <c r="C111">
        <v>2</v>
      </c>
      <c r="D111">
        <v>6346606</v>
      </c>
      <c r="E111" s="33">
        <f t="shared" si="12"/>
        <v>0.00015756453134163363</v>
      </c>
      <c r="F111" s="1">
        <v>9</v>
      </c>
      <c r="G111" s="1">
        <v>19</v>
      </c>
      <c r="H111" s="1">
        <v>273638729</v>
      </c>
      <c r="I111" s="33">
        <f t="shared" si="13"/>
        <v>5.116234844081592E-05</v>
      </c>
      <c r="J111" s="1">
        <v>2</v>
      </c>
      <c r="K111" s="1">
        <v>2</v>
      </c>
      <c r="L111" s="1">
        <v>7584468</v>
      </c>
      <c r="M111" s="33">
        <f t="shared" si="14"/>
        <v>0.0002636968077391849</v>
      </c>
      <c r="N111" s="1">
        <v>5</v>
      </c>
      <c r="O111" s="1">
        <v>9</v>
      </c>
      <c r="P111" s="1">
        <v>58231949</v>
      </c>
      <c r="Q111" s="33">
        <f t="shared" si="15"/>
        <v>0.00012020892517267453</v>
      </c>
      <c r="R111" s="49">
        <v>0.0001</v>
      </c>
      <c r="S111" s="33">
        <v>0.0002</v>
      </c>
      <c r="T111" s="33">
        <v>0.0002</v>
      </c>
    </row>
    <row r="112" spans="1:20" ht="12.75">
      <c r="A112" s="41" t="s">
        <v>108</v>
      </c>
      <c r="B112">
        <v>2834</v>
      </c>
      <c r="C112">
        <v>2730</v>
      </c>
      <c r="D112">
        <v>6346606</v>
      </c>
      <c r="E112" s="33">
        <f t="shared" si="12"/>
        <v>0.4383445261924247</v>
      </c>
      <c r="F112" s="1">
        <v>459865</v>
      </c>
      <c r="G112" s="1">
        <v>461321</v>
      </c>
      <c r="H112" s="1">
        <v>273638729</v>
      </c>
      <c r="I112" s="33">
        <f t="shared" si="13"/>
        <v>1.6832156825286233</v>
      </c>
      <c r="J112" s="1">
        <v>10555</v>
      </c>
      <c r="K112" s="1">
        <v>10057</v>
      </c>
      <c r="L112" s="1">
        <v>7584468</v>
      </c>
      <c r="M112" s="33">
        <f t="shared" si="14"/>
        <v>1.3588296502800197</v>
      </c>
      <c r="N112" s="1">
        <v>73116</v>
      </c>
      <c r="O112" s="1">
        <v>73642</v>
      </c>
      <c r="P112" s="1">
        <v>58231949</v>
      </c>
      <c r="Q112" s="33">
        <f t="shared" si="15"/>
        <v>1.2601158171779552</v>
      </c>
      <c r="R112" s="49">
        <v>1.4572</v>
      </c>
      <c r="S112" s="33">
        <v>1.331</v>
      </c>
      <c r="T112" s="33">
        <v>1.331</v>
      </c>
    </row>
    <row r="113" spans="1:20" ht="12.75">
      <c r="A113" s="41" t="s">
        <v>109</v>
      </c>
      <c r="B113">
        <v>24893</v>
      </c>
      <c r="C113">
        <v>25160</v>
      </c>
      <c r="D113">
        <v>6346606</v>
      </c>
      <c r="E113" s="33">
        <f t="shared" si="12"/>
        <v>3.943288743621394</v>
      </c>
      <c r="F113" s="1">
        <v>480653</v>
      </c>
      <c r="G113" s="1">
        <v>479860</v>
      </c>
      <c r="H113" s="1">
        <v>273638729</v>
      </c>
      <c r="I113" s="33">
        <f t="shared" si="13"/>
        <v>1.7550750281404794</v>
      </c>
      <c r="J113" s="1">
        <v>18138</v>
      </c>
      <c r="K113" s="1">
        <v>18018</v>
      </c>
      <c r="L113" s="1">
        <v>7584468</v>
      </c>
      <c r="M113" s="33">
        <f t="shared" si="14"/>
        <v>2.3835554451544922</v>
      </c>
      <c r="N113" s="1">
        <v>148320</v>
      </c>
      <c r="O113" s="1">
        <v>148612</v>
      </c>
      <c r="P113" s="1">
        <v>58231949</v>
      </c>
      <c r="Q113" s="33">
        <f t="shared" si="15"/>
        <v>2.5495626120980424</v>
      </c>
      <c r="R113" s="49">
        <v>2.094</v>
      </c>
      <c r="S113" s="33">
        <v>2.033</v>
      </c>
      <c r="T113" s="33">
        <v>2.033</v>
      </c>
    </row>
    <row r="114" spans="1:20" ht="12.75">
      <c r="A114" s="41" t="s">
        <v>110</v>
      </c>
      <c r="B114">
        <v>6139</v>
      </c>
      <c r="C114">
        <v>6141</v>
      </c>
      <c r="D114">
        <v>6346606</v>
      </c>
      <c r="E114" s="33">
        <f t="shared" si="12"/>
        <v>0.9674462224376305</v>
      </c>
      <c r="F114" s="1">
        <v>845714</v>
      </c>
      <c r="G114" s="1">
        <v>848538</v>
      </c>
      <c r="H114" s="1">
        <v>273638729</v>
      </c>
      <c r="I114" s="33">
        <f t="shared" si="13"/>
        <v>3.0957825418053306</v>
      </c>
      <c r="J114" s="1">
        <v>18549</v>
      </c>
      <c r="K114" s="1">
        <v>18201</v>
      </c>
      <c r="L114" s="1">
        <v>7584468</v>
      </c>
      <c r="M114" s="33">
        <f t="shared" si="14"/>
        <v>2.4227144211037612</v>
      </c>
      <c r="N114" s="1">
        <v>127403</v>
      </c>
      <c r="O114" s="1">
        <v>128024</v>
      </c>
      <c r="P114" s="1">
        <v>58231949</v>
      </c>
      <c r="Q114" s="33">
        <f t="shared" si="15"/>
        <v>2.1931860807200527</v>
      </c>
      <c r="R114" s="49">
        <v>2.4497</v>
      </c>
      <c r="S114" s="33">
        <v>2.5814</v>
      </c>
      <c r="T114" s="33">
        <v>2.5814</v>
      </c>
    </row>
    <row r="115" spans="1:20" ht="12.75">
      <c r="A115" s="41" t="s">
        <v>111</v>
      </c>
      <c r="B115">
        <v>1827</v>
      </c>
      <c r="C115">
        <v>1790</v>
      </c>
      <c r="D115">
        <v>6346606</v>
      </c>
      <c r="E115" s="33">
        <f t="shared" si="12"/>
        <v>0.28495545493134444</v>
      </c>
      <c r="F115" s="1">
        <v>33339</v>
      </c>
      <c r="G115" s="1">
        <v>33278</v>
      </c>
      <c r="H115" s="1">
        <v>273638729</v>
      </c>
      <c r="I115" s="33">
        <f t="shared" si="13"/>
        <v>0.12172436307435121</v>
      </c>
      <c r="J115" s="1">
        <v>1537</v>
      </c>
      <c r="K115" s="1">
        <v>1536</v>
      </c>
      <c r="L115" s="1">
        <v>7584468</v>
      </c>
      <c r="M115" s="33">
        <f t="shared" si="14"/>
        <v>0.20258507254562877</v>
      </c>
      <c r="N115" s="1">
        <v>7355</v>
      </c>
      <c r="O115" s="1">
        <v>7252</v>
      </c>
      <c r="P115" s="1">
        <v>58231949</v>
      </c>
      <c r="Q115" s="33">
        <f t="shared" si="15"/>
        <v>0.1254208407140898</v>
      </c>
      <c r="R115" s="49">
        <v>0.184</v>
      </c>
      <c r="S115" s="33">
        <v>0.1751</v>
      </c>
      <c r="T115" s="33">
        <v>0.1751</v>
      </c>
    </row>
    <row r="116" spans="1:20" ht="12.75">
      <c r="A116" s="41" t="s">
        <v>114</v>
      </c>
      <c r="B116">
        <v>751</v>
      </c>
      <c r="C116">
        <v>701</v>
      </c>
      <c r="D116">
        <v>6346606</v>
      </c>
      <c r="E116" s="33">
        <f t="shared" si="12"/>
        <v>0.11439184975402601</v>
      </c>
      <c r="F116" s="1">
        <v>76738</v>
      </c>
      <c r="G116" s="1">
        <v>77291</v>
      </c>
      <c r="H116" s="1">
        <v>273638729</v>
      </c>
      <c r="I116" s="33">
        <f t="shared" si="13"/>
        <v>0.2814459059996584</v>
      </c>
      <c r="J116" s="1">
        <v>1680</v>
      </c>
      <c r="K116" s="1">
        <v>1604</v>
      </c>
      <c r="L116" s="1">
        <v>7584468</v>
      </c>
      <c r="M116" s="33">
        <f t="shared" si="14"/>
        <v>0.21649507915387078</v>
      </c>
      <c r="N116" s="1">
        <v>23063</v>
      </c>
      <c r="O116" s="1">
        <v>23078</v>
      </c>
      <c r="P116" s="1">
        <v>58231949</v>
      </c>
      <c r="Q116" s="33">
        <f t="shared" si="15"/>
        <v>0.3961828583137411</v>
      </c>
      <c r="R116" s="49">
        <v>0.2527</v>
      </c>
      <c r="S116" s="33">
        <v>0.2427</v>
      </c>
      <c r="T116" s="33">
        <v>0.2427</v>
      </c>
    </row>
    <row r="117" spans="1:20" ht="12.75">
      <c r="A117" s="41" t="s">
        <v>115</v>
      </c>
      <c r="B117">
        <v>249</v>
      </c>
      <c r="C117">
        <v>191</v>
      </c>
      <c r="D117">
        <v>6346606</v>
      </c>
      <c r="E117" s="33">
        <f t="shared" si="12"/>
        <v>0.0346641968951594</v>
      </c>
      <c r="F117" s="1">
        <v>23475</v>
      </c>
      <c r="G117" s="1">
        <v>23552</v>
      </c>
      <c r="H117" s="1">
        <v>273638729</v>
      </c>
      <c r="I117" s="33">
        <f t="shared" si="13"/>
        <v>0.08592899143308036</v>
      </c>
      <c r="J117" s="1">
        <v>667</v>
      </c>
      <c r="K117" s="1">
        <v>646</v>
      </c>
      <c r="L117" s="1">
        <v>7584468</v>
      </c>
      <c r="M117" s="33">
        <f t="shared" si="14"/>
        <v>0.08655847714038743</v>
      </c>
      <c r="N117" s="1">
        <v>7516</v>
      </c>
      <c r="O117" s="1">
        <v>7563</v>
      </c>
      <c r="P117" s="1">
        <v>58231949</v>
      </c>
      <c r="Q117" s="33">
        <f t="shared" si="15"/>
        <v>0.1294735987627685</v>
      </c>
      <c r="R117" s="49">
        <v>0.0761</v>
      </c>
      <c r="S117" s="33">
        <v>0.0798</v>
      </c>
      <c r="T117" s="33">
        <v>0.0798</v>
      </c>
    </row>
    <row r="118" spans="1:20" ht="12.75">
      <c r="A118" s="41" t="s">
        <v>116</v>
      </c>
      <c r="B118">
        <v>359</v>
      </c>
      <c r="C118">
        <v>328</v>
      </c>
      <c r="D118">
        <v>6346606</v>
      </c>
      <c r="E118" s="33">
        <f t="shared" si="12"/>
        <v>0.05412341651585115</v>
      </c>
      <c r="F118" s="1">
        <v>40206</v>
      </c>
      <c r="G118" s="1">
        <v>39922</v>
      </c>
      <c r="H118" s="1">
        <v>273638729</v>
      </c>
      <c r="I118" s="33">
        <f t="shared" si="13"/>
        <v>0.1464120234237749</v>
      </c>
      <c r="J118" s="1">
        <v>968</v>
      </c>
      <c r="K118" s="1">
        <v>933</v>
      </c>
      <c r="L118" s="1">
        <v>7584468</v>
      </c>
      <c r="M118" s="33">
        <f t="shared" si="14"/>
        <v>0.12532190787804762</v>
      </c>
      <c r="N118" s="1">
        <v>10606</v>
      </c>
      <c r="O118" s="1">
        <v>10436</v>
      </c>
      <c r="P118" s="1">
        <v>58231949</v>
      </c>
      <c r="Q118" s="33">
        <f t="shared" si="15"/>
        <v>0.18067401453452983</v>
      </c>
      <c r="R118" s="49">
        <v>0.1261</v>
      </c>
      <c r="S118" s="33">
        <v>0.1295</v>
      </c>
      <c r="T118" s="33">
        <v>0.1295</v>
      </c>
    </row>
    <row r="119" spans="1:20" ht="12.75">
      <c r="A119" s="41" t="s">
        <v>112</v>
      </c>
      <c r="B119">
        <v>90</v>
      </c>
      <c r="C119">
        <v>87</v>
      </c>
      <c r="D119">
        <v>6346606</v>
      </c>
      <c r="E119" s="33">
        <f t="shared" si="12"/>
        <v>0.013944461023734577</v>
      </c>
      <c r="F119" s="1">
        <v>14373</v>
      </c>
      <c r="G119" s="1">
        <v>14375</v>
      </c>
      <c r="H119" s="1">
        <v>273638729</v>
      </c>
      <c r="I119" s="33">
        <f t="shared" si="13"/>
        <v>0.052529114034877714</v>
      </c>
      <c r="J119" s="1">
        <v>230</v>
      </c>
      <c r="K119" s="1">
        <v>233</v>
      </c>
      <c r="L119" s="1">
        <v>7584468</v>
      </c>
      <c r="M119" s="33">
        <f t="shared" si="14"/>
        <v>0.030522905495810645</v>
      </c>
      <c r="N119" s="1">
        <v>1749</v>
      </c>
      <c r="O119" s="1">
        <v>1737</v>
      </c>
      <c r="P119" s="1">
        <v>58231949</v>
      </c>
      <c r="Q119" s="33">
        <f t="shared" si="15"/>
        <v>0.029932022367995963</v>
      </c>
      <c r="R119" s="49">
        <v>0.0462</v>
      </c>
      <c r="S119" s="33">
        <v>0.0437</v>
      </c>
      <c r="T119" s="33">
        <v>0.0437</v>
      </c>
    </row>
    <row r="120" spans="1:20" ht="12.75">
      <c r="A120" s="41" t="s">
        <v>113</v>
      </c>
      <c r="B120">
        <v>863</v>
      </c>
      <c r="C120">
        <v>835</v>
      </c>
      <c r="D120">
        <v>6346606</v>
      </c>
      <c r="E120" s="33">
        <f t="shared" si="12"/>
        <v>0.13377228710904696</v>
      </c>
      <c r="F120" s="1">
        <v>70151</v>
      </c>
      <c r="G120" s="1">
        <v>70008</v>
      </c>
      <c r="H120" s="1">
        <v>273638729</v>
      </c>
      <c r="I120" s="33">
        <f t="shared" si="13"/>
        <v>0.25610227125415425</v>
      </c>
      <c r="J120" s="1">
        <v>1672</v>
      </c>
      <c r="K120" s="1">
        <v>1588</v>
      </c>
      <c r="L120" s="1">
        <v>7584468</v>
      </c>
      <c r="M120" s="33">
        <f t="shared" si="14"/>
        <v>0.21491289830743568</v>
      </c>
      <c r="N120" s="1">
        <v>20874</v>
      </c>
      <c r="O120" s="1">
        <v>20829</v>
      </c>
      <c r="P120" s="1">
        <v>58231949</v>
      </c>
      <c r="Q120" s="33">
        <f t="shared" si="15"/>
        <v>0.3580766290340033</v>
      </c>
      <c r="R120" s="49">
        <v>0.2309</v>
      </c>
      <c r="S120" s="33">
        <v>0.219</v>
      </c>
      <c r="T120" s="33">
        <v>0.219</v>
      </c>
    </row>
    <row r="121" spans="1:20" ht="12.75">
      <c r="A121" s="41" t="s">
        <v>117</v>
      </c>
      <c r="B121">
        <v>1964</v>
      </c>
      <c r="C121">
        <v>1888</v>
      </c>
      <c r="D121">
        <v>6346606</v>
      </c>
      <c r="E121" s="33">
        <f t="shared" si="12"/>
        <v>0.3034692873639863</v>
      </c>
      <c r="F121" s="1">
        <v>345359</v>
      </c>
      <c r="G121" s="1">
        <v>345739</v>
      </c>
      <c r="H121" s="1">
        <v>273638729</v>
      </c>
      <c r="I121" s="33">
        <f t="shared" si="13"/>
        <v>1.2627927386696787</v>
      </c>
      <c r="J121" s="1">
        <v>5509</v>
      </c>
      <c r="K121" s="1">
        <v>5747</v>
      </c>
      <c r="L121" s="1">
        <v>7584468</v>
      </c>
      <c r="M121" s="33">
        <f t="shared" si="14"/>
        <v>0.7420428169780662</v>
      </c>
      <c r="N121" s="1">
        <v>51210</v>
      </c>
      <c r="O121" s="1">
        <v>50925</v>
      </c>
      <c r="P121" s="1">
        <v>58231949</v>
      </c>
      <c r="Q121" s="33">
        <f t="shared" si="15"/>
        <v>0.876967040893651</v>
      </c>
      <c r="R121" s="49">
        <v>0.971</v>
      </c>
      <c r="S121" s="33">
        <v>0.8217</v>
      </c>
      <c r="T121" s="33">
        <v>0.8217</v>
      </c>
    </row>
    <row r="122" spans="1:20" ht="12.75">
      <c r="A122" s="41" t="s">
        <v>118</v>
      </c>
      <c r="B122">
        <v>2612</v>
      </c>
      <c r="C122">
        <v>2517</v>
      </c>
      <c r="D122">
        <v>6346606</v>
      </c>
      <c r="E122" s="33">
        <f t="shared" si="12"/>
        <v>0.4040742406256194</v>
      </c>
      <c r="F122" s="1">
        <v>454449</v>
      </c>
      <c r="G122" s="1">
        <v>454381</v>
      </c>
      <c r="H122" s="1">
        <v>273638729</v>
      </c>
      <c r="I122" s="33">
        <f t="shared" si="13"/>
        <v>1.6606384690523834</v>
      </c>
      <c r="J122" s="1">
        <v>7867</v>
      </c>
      <c r="K122" s="1">
        <v>8067</v>
      </c>
      <c r="L122" s="1">
        <v>7584468</v>
      </c>
      <c r="M122" s="33">
        <f t="shared" si="14"/>
        <v>1.050436233629043</v>
      </c>
      <c r="N122" s="1">
        <v>64334</v>
      </c>
      <c r="O122" s="1">
        <v>63701</v>
      </c>
      <c r="P122" s="1">
        <v>58231949</v>
      </c>
      <c r="Q122" s="33">
        <f t="shared" si="15"/>
        <v>1.0993535524630988</v>
      </c>
      <c r="R122" s="49">
        <v>1.316</v>
      </c>
      <c r="S122" s="33">
        <v>1.1205</v>
      </c>
      <c r="T122" s="33">
        <v>1.1205</v>
      </c>
    </row>
    <row r="123" spans="1:20" ht="12.75">
      <c r="A123" s="41" t="s">
        <v>119</v>
      </c>
      <c r="B123">
        <v>105</v>
      </c>
      <c r="C123">
        <v>111</v>
      </c>
      <c r="D123">
        <v>6346606</v>
      </c>
      <c r="E123" s="33">
        <f t="shared" si="12"/>
        <v>0.01701696938489643</v>
      </c>
      <c r="F123" s="1">
        <v>29512</v>
      </c>
      <c r="G123" s="1">
        <v>29492</v>
      </c>
      <c r="H123" s="1">
        <v>273638729</v>
      </c>
      <c r="I123" s="33">
        <f t="shared" si="13"/>
        <v>0.10781368597863937</v>
      </c>
      <c r="J123" s="1">
        <v>510</v>
      </c>
      <c r="K123" s="1">
        <v>527</v>
      </c>
      <c r="L123" s="1">
        <v>7584468</v>
      </c>
      <c r="M123" s="33">
        <f t="shared" si="14"/>
        <v>0.06836339740638367</v>
      </c>
      <c r="N123" s="1">
        <v>3622</v>
      </c>
      <c r="O123" s="1">
        <v>3758</v>
      </c>
      <c r="P123" s="1">
        <v>58231949</v>
      </c>
      <c r="Q123" s="33">
        <f t="shared" si="15"/>
        <v>0.06336727626959558</v>
      </c>
      <c r="R123" s="49">
        <v>0.0917</v>
      </c>
      <c r="S123" s="33">
        <v>0.0771</v>
      </c>
      <c r="T123" s="33">
        <v>0.0771</v>
      </c>
    </row>
    <row r="124" spans="1:20" ht="12.75">
      <c r="A124" s="41" t="s">
        <v>120</v>
      </c>
      <c r="B124">
        <v>75</v>
      </c>
      <c r="C124">
        <v>61</v>
      </c>
      <c r="D124">
        <v>6346606</v>
      </c>
      <c r="E124" s="33">
        <f t="shared" si="12"/>
        <v>0.010714388131231087</v>
      </c>
      <c r="F124" s="1">
        <v>12563</v>
      </c>
      <c r="G124" s="1">
        <v>12563</v>
      </c>
      <c r="H124" s="1">
        <v>273638729</v>
      </c>
      <c r="I124" s="33">
        <f t="shared" si="13"/>
        <v>0.04591089881871217</v>
      </c>
      <c r="J124" s="1">
        <v>123</v>
      </c>
      <c r="K124" s="1">
        <v>135</v>
      </c>
      <c r="L124" s="1">
        <v>7584468</v>
      </c>
      <c r="M124" s="33">
        <f t="shared" si="14"/>
        <v>0.017008444099177424</v>
      </c>
      <c r="N124" s="1">
        <v>564</v>
      </c>
      <c r="O124" s="1">
        <v>623</v>
      </c>
      <c r="P124" s="1">
        <v>58231949</v>
      </c>
      <c r="Q124" s="33">
        <f t="shared" si="15"/>
        <v>0.010191999584283191</v>
      </c>
      <c r="R124" s="49">
        <v>0.0352</v>
      </c>
      <c r="S124" s="33">
        <v>0.0274</v>
      </c>
      <c r="T124" s="33">
        <v>0.0274</v>
      </c>
    </row>
    <row r="125" spans="1:20" ht="12.75">
      <c r="A125" s="41" t="s">
        <v>121</v>
      </c>
      <c r="B125">
        <v>13546</v>
      </c>
      <c r="C125">
        <v>13229</v>
      </c>
      <c r="D125">
        <v>6346606</v>
      </c>
      <c r="E125" s="33">
        <f t="shared" si="12"/>
        <v>2.1093951633361203</v>
      </c>
      <c r="F125" s="1">
        <v>468029</v>
      </c>
      <c r="G125" s="1">
        <v>467073</v>
      </c>
      <c r="H125" s="1">
        <v>273638729</v>
      </c>
      <c r="I125" s="33">
        <f t="shared" si="13"/>
        <v>1.7086433697037087</v>
      </c>
      <c r="J125" s="1">
        <v>14720</v>
      </c>
      <c r="K125" s="1">
        <v>14556</v>
      </c>
      <c r="L125" s="1">
        <v>7584468</v>
      </c>
      <c r="M125" s="33">
        <f t="shared" si="14"/>
        <v>1.929996935843094</v>
      </c>
      <c r="N125" s="1">
        <v>103749</v>
      </c>
      <c r="O125" s="1">
        <v>103892</v>
      </c>
      <c r="P125" s="1">
        <v>58231949</v>
      </c>
      <c r="Q125" s="33">
        <f t="shared" si="15"/>
        <v>1.7828786736985225</v>
      </c>
      <c r="R125" s="49">
        <v>1.5822</v>
      </c>
      <c r="S125" s="33">
        <v>1.6774</v>
      </c>
      <c r="T125" s="33">
        <v>1.6774</v>
      </c>
    </row>
    <row r="126" spans="1:20" ht="12.75">
      <c r="A126" s="41" t="s">
        <v>122</v>
      </c>
      <c r="B126">
        <v>3895</v>
      </c>
      <c r="C126">
        <v>3860</v>
      </c>
      <c r="D126">
        <v>6346606</v>
      </c>
      <c r="E126" s="33">
        <f t="shared" si="12"/>
        <v>0.6109564702771844</v>
      </c>
      <c r="F126" s="1">
        <v>348302</v>
      </c>
      <c r="G126" s="1">
        <v>347784</v>
      </c>
      <c r="H126" s="1">
        <v>273638729</v>
      </c>
      <c r="I126" s="33">
        <f t="shared" si="13"/>
        <v>1.271906945599064</v>
      </c>
      <c r="J126" s="1">
        <v>7774</v>
      </c>
      <c r="K126" s="1">
        <v>7897</v>
      </c>
      <c r="L126" s="1">
        <v>7584468</v>
      </c>
      <c r="M126" s="33">
        <f t="shared" si="14"/>
        <v>1.0330981685201917</v>
      </c>
      <c r="N126" s="1">
        <v>73763</v>
      </c>
      <c r="O126" s="1">
        <v>73297</v>
      </c>
      <c r="P126" s="1">
        <v>58231949</v>
      </c>
      <c r="Q126" s="33">
        <f t="shared" si="15"/>
        <v>1.2627088954209655</v>
      </c>
      <c r="R126" s="49">
        <v>1.2268</v>
      </c>
      <c r="S126" s="33">
        <v>1.3525</v>
      </c>
      <c r="T126" s="33">
        <v>1.3525</v>
      </c>
    </row>
    <row r="127" spans="1:20" ht="12.75">
      <c r="A127" s="41" t="s">
        <v>123</v>
      </c>
      <c r="B127">
        <v>858</v>
      </c>
      <c r="C127">
        <v>853</v>
      </c>
      <c r="D127">
        <v>6346606</v>
      </c>
      <c r="E127" s="33">
        <f t="shared" si="12"/>
        <v>0.13479645656276756</v>
      </c>
      <c r="F127" s="1">
        <v>44548</v>
      </c>
      <c r="G127" s="1">
        <v>44648</v>
      </c>
      <c r="H127" s="1">
        <v>273638729</v>
      </c>
      <c r="I127" s="33">
        <f t="shared" si="13"/>
        <v>0.16298131541167918</v>
      </c>
      <c r="J127" s="1">
        <v>1502</v>
      </c>
      <c r="K127" s="1">
        <v>1397</v>
      </c>
      <c r="L127" s="1">
        <v>7584468</v>
      </c>
      <c r="M127" s="33">
        <f t="shared" si="14"/>
        <v>0.19111426140897422</v>
      </c>
      <c r="N127" s="1">
        <v>8794</v>
      </c>
      <c r="O127" s="1">
        <v>8719</v>
      </c>
      <c r="P127" s="1">
        <v>58231949</v>
      </c>
      <c r="Q127" s="33">
        <f t="shared" si="15"/>
        <v>0.1503727790392178</v>
      </c>
      <c r="R127" s="49">
        <v>0.2229</v>
      </c>
      <c r="S127" s="33">
        <v>0.2331</v>
      </c>
      <c r="T127" s="33">
        <v>0.2331</v>
      </c>
    </row>
    <row r="128" spans="1:20" ht="12.75">
      <c r="A128" s="41" t="s">
        <v>124</v>
      </c>
      <c r="B128">
        <v>1266</v>
      </c>
      <c r="C128">
        <v>1237</v>
      </c>
      <c r="D128">
        <v>6346606</v>
      </c>
      <c r="E128" s="33">
        <f t="shared" si="12"/>
        <v>0.19719201097405448</v>
      </c>
      <c r="F128" s="1">
        <v>71193</v>
      </c>
      <c r="G128" s="1">
        <v>71881</v>
      </c>
      <c r="H128" s="1">
        <v>273638729</v>
      </c>
      <c r="I128" s="33">
        <f t="shared" si="13"/>
        <v>0.26142863717218917</v>
      </c>
      <c r="J128" s="1">
        <v>3413</v>
      </c>
      <c r="K128" s="1">
        <v>3410</v>
      </c>
      <c r="L128" s="1">
        <v>7584468</v>
      </c>
      <c r="M128" s="33">
        <f t="shared" si="14"/>
        <v>0.4498008298011146</v>
      </c>
      <c r="N128" s="1">
        <v>22761</v>
      </c>
      <c r="O128" s="1">
        <v>22701</v>
      </c>
      <c r="P128" s="1">
        <v>58231949</v>
      </c>
      <c r="Q128" s="33">
        <f t="shared" si="15"/>
        <v>0.3903527254428664</v>
      </c>
      <c r="R128" s="49">
        <v>0.3484</v>
      </c>
      <c r="S128" s="33">
        <v>0.3345</v>
      </c>
      <c r="T128" s="33">
        <v>0.3345</v>
      </c>
    </row>
    <row r="129" spans="1:20" ht="12.75">
      <c r="A129" s="41" t="s">
        <v>125</v>
      </c>
      <c r="B129">
        <v>2</v>
      </c>
      <c r="C129">
        <v>2</v>
      </c>
      <c r="D129">
        <v>6346606</v>
      </c>
      <c r="E129" s="33">
        <f t="shared" si="12"/>
        <v>0.00031512906268326725</v>
      </c>
      <c r="F129" s="1">
        <v>16</v>
      </c>
      <c r="G129" s="1">
        <v>15</v>
      </c>
      <c r="H129" s="1">
        <v>273638729</v>
      </c>
      <c r="I129" s="33">
        <f t="shared" si="13"/>
        <v>5.664402863090334E-05</v>
      </c>
      <c r="J129" s="1">
        <v>19</v>
      </c>
      <c r="K129" s="1">
        <v>18</v>
      </c>
      <c r="L129" s="1">
        <v>7584468</v>
      </c>
      <c r="M129" s="33">
        <f t="shared" si="14"/>
        <v>0.0024391954715874604</v>
      </c>
      <c r="N129" s="1">
        <v>7</v>
      </c>
      <c r="O129" s="1">
        <v>11</v>
      </c>
      <c r="P129" s="1">
        <v>58231949</v>
      </c>
      <c r="Q129" s="33">
        <f t="shared" si="15"/>
        <v>0.00015455433236486726</v>
      </c>
      <c r="R129" s="49">
        <v>0.0002</v>
      </c>
      <c r="S129" s="33">
        <v>0.0004</v>
      </c>
      <c r="T129" s="33">
        <v>0.0004</v>
      </c>
    </row>
    <row r="130" spans="1:20" ht="12.75">
      <c r="A130" s="41" t="s">
        <v>131</v>
      </c>
      <c r="B130">
        <v>207</v>
      </c>
      <c r="C130">
        <v>241</v>
      </c>
      <c r="D130">
        <v>6346606</v>
      </c>
      <c r="E130" s="33">
        <f t="shared" si="12"/>
        <v>0.03529445502052593</v>
      </c>
      <c r="F130" s="1">
        <v>88630</v>
      </c>
      <c r="G130" s="1">
        <v>87885</v>
      </c>
      <c r="H130" s="1">
        <v>273638729</v>
      </c>
      <c r="I130" s="33">
        <f t="shared" si="13"/>
        <v>0.32253292625109364</v>
      </c>
      <c r="J130" s="1">
        <v>966</v>
      </c>
      <c r="K130" s="1">
        <v>1012</v>
      </c>
      <c r="L130" s="1">
        <v>7584468</v>
      </c>
      <c r="M130" s="33">
        <f t="shared" si="14"/>
        <v>0.13039807142702692</v>
      </c>
      <c r="N130" s="1">
        <v>5108</v>
      </c>
      <c r="O130" s="1">
        <v>5009</v>
      </c>
      <c r="P130" s="1">
        <v>58231949</v>
      </c>
      <c r="Q130" s="33">
        <f t="shared" si="15"/>
        <v>0.08686812114085345</v>
      </c>
      <c r="R130" s="49">
        <v>0.203</v>
      </c>
      <c r="S130" s="33">
        <v>0.1833</v>
      </c>
      <c r="T130" s="33">
        <v>0.1833</v>
      </c>
    </row>
    <row r="131" spans="1:20" ht="12.75">
      <c r="A131" s="41" t="s">
        <v>127</v>
      </c>
      <c r="B131">
        <v>195</v>
      </c>
      <c r="C131">
        <v>190</v>
      </c>
      <c r="D131">
        <v>6346606</v>
      </c>
      <c r="E131" s="33">
        <f t="shared" si="12"/>
        <v>0.03033117228326447</v>
      </c>
      <c r="F131" s="1">
        <v>46203</v>
      </c>
      <c r="G131" s="1">
        <v>46389</v>
      </c>
      <c r="H131" s="1">
        <v>273638729</v>
      </c>
      <c r="I131" s="33">
        <f t="shared" si="13"/>
        <v>0.16918657738685813</v>
      </c>
      <c r="J131" s="1">
        <v>735</v>
      </c>
      <c r="K131" s="1">
        <v>737</v>
      </c>
      <c r="L131" s="1">
        <v>7584468</v>
      </c>
      <c r="M131" s="33">
        <f t="shared" si="14"/>
        <v>0.09704042524802003</v>
      </c>
      <c r="N131" s="1">
        <v>3565</v>
      </c>
      <c r="O131" s="1">
        <v>3509</v>
      </c>
      <c r="P131" s="1">
        <v>58231949</v>
      </c>
      <c r="Q131" s="33">
        <f t="shared" si="15"/>
        <v>0.06073985261939283</v>
      </c>
      <c r="R131" s="49">
        <v>0.1336</v>
      </c>
      <c r="S131" s="33">
        <v>0.14</v>
      </c>
      <c r="T131" s="33">
        <v>0.14</v>
      </c>
    </row>
    <row r="132" spans="1:20" ht="12.75">
      <c r="A132" s="41" t="s">
        <v>128</v>
      </c>
      <c r="B132">
        <v>350</v>
      </c>
      <c r="C132">
        <v>327</v>
      </c>
      <c r="D132">
        <v>6346606</v>
      </c>
      <c r="E132" s="33">
        <f aca="true" t="shared" si="16" ref="E132:E163">(B132+C132)/2/D132*1000</f>
        <v>0.05333559385914298</v>
      </c>
      <c r="F132" s="1">
        <v>98563</v>
      </c>
      <c r="G132" s="1">
        <v>98282</v>
      </c>
      <c r="H132" s="1">
        <v>273638729</v>
      </c>
      <c r="I132" s="33">
        <f aca="true" t="shared" si="17" ref="I132:I163">(F132+G132)/2/H132*1000</f>
        <v>0.35968044567258606</v>
      </c>
      <c r="J132" s="1">
        <v>1363</v>
      </c>
      <c r="K132" s="1">
        <v>1439</v>
      </c>
      <c r="L132" s="1">
        <v>7584468</v>
      </c>
      <c r="M132" s="33">
        <f aca="true" t="shared" si="18" ref="M132:M163">(J132+K132)/2/L132*1000</f>
        <v>0.184719613821299</v>
      </c>
      <c r="N132" s="1">
        <v>7417</v>
      </c>
      <c r="O132" s="1">
        <v>7319</v>
      </c>
      <c r="P132" s="1">
        <v>58231949</v>
      </c>
      <c r="Q132" s="33">
        <f aca="true" t="shared" si="19" ref="Q132:Q163">(N132+O132)/2/P132*1000</f>
        <v>0.126528480096038</v>
      </c>
      <c r="R132" s="49">
        <v>0.2378</v>
      </c>
      <c r="S132" s="33">
        <v>0.2403</v>
      </c>
      <c r="T132" s="49">
        <v>0.2403</v>
      </c>
    </row>
    <row r="133" spans="1:20" ht="12.75">
      <c r="A133" s="41" t="s">
        <v>129</v>
      </c>
      <c r="B133">
        <v>8784</v>
      </c>
      <c r="C133">
        <v>8681</v>
      </c>
      <c r="D133">
        <v>6346606</v>
      </c>
      <c r="E133" s="33">
        <f t="shared" si="16"/>
        <v>1.3759322699408156</v>
      </c>
      <c r="F133" s="1">
        <v>859369</v>
      </c>
      <c r="G133" s="1">
        <v>856353</v>
      </c>
      <c r="H133" s="1">
        <v>273638729</v>
      </c>
      <c r="I133" s="33">
        <f t="shared" si="17"/>
        <v>3.135013099699056</v>
      </c>
      <c r="J133" s="1">
        <v>21770</v>
      </c>
      <c r="K133" s="1">
        <v>21924</v>
      </c>
      <c r="L133" s="1">
        <v>7584468</v>
      </c>
      <c r="M133" s="33">
        <f t="shared" si="18"/>
        <v>2.880492079338986</v>
      </c>
      <c r="N133" s="1">
        <v>150170</v>
      </c>
      <c r="O133" s="1">
        <v>150414</v>
      </c>
      <c r="P133" s="1">
        <v>58231949</v>
      </c>
      <c r="Q133" s="33">
        <f t="shared" si="19"/>
        <v>2.5809199688645146</v>
      </c>
      <c r="R133" s="49">
        <v>2.7995</v>
      </c>
      <c r="S133" s="33">
        <v>3.0723</v>
      </c>
      <c r="T133" s="49">
        <v>3.0723</v>
      </c>
    </row>
    <row r="134" spans="1:20" ht="12.75">
      <c r="A134" s="41" t="s">
        <v>130</v>
      </c>
      <c r="B134">
        <v>333</v>
      </c>
      <c r="C134">
        <v>343</v>
      </c>
      <c r="D134">
        <v>6346606</v>
      </c>
      <c r="E134" s="33">
        <f t="shared" si="16"/>
        <v>0.05325681159347216</v>
      </c>
      <c r="F134" s="1">
        <v>72504</v>
      </c>
      <c r="G134" s="1">
        <v>71814</v>
      </c>
      <c r="H134" s="1">
        <v>273638729</v>
      </c>
      <c r="I134" s="33">
        <f t="shared" si="17"/>
        <v>0.26370170722434544</v>
      </c>
      <c r="J134" s="1">
        <v>1277</v>
      </c>
      <c r="K134" s="1">
        <v>1352</v>
      </c>
      <c r="L134" s="1">
        <v>7584468</v>
      </c>
      <c r="M134" s="33">
        <f t="shared" si="18"/>
        <v>0.17331472688657926</v>
      </c>
      <c r="N134" s="1">
        <v>8587</v>
      </c>
      <c r="O134" s="1">
        <v>8737</v>
      </c>
      <c r="P134" s="1">
        <v>58231949</v>
      </c>
      <c r="Q134" s="33">
        <f t="shared" si="19"/>
        <v>0.1487499585493867</v>
      </c>
      <c r="R134" s="49">
        <v>0.2088</v>
      </c>
      <c r="S134" s="33">
        <v>0.2381</v>
      </c>
      <c r="T134" s="49">
        <v>0.2381</v>
      </c>
    </row>
    <row r="135" spans="1:20" ht="12.75">
      <c r="A135" s="41" t="s">
        <v>126</v>
      </c>
      <c r="B135">
        <v>2296</v>
      </c>
      <c r="C135">
        <v>2270</v>
      </c>
      <c r="D135">
        <v>6346606</v>
      </c>
      <c r="E135" s="33">
        <f t="shared" si="16"/>
        <v>0.3597198250529496</v>
      </c>
      <c r="F135" s="1">
        <v>266334</v>
      </c>
      <c r="G135" s="1">
        <v>267738</v>
      </c>
      <c r="H135" s="1">
        <v>273638729</v>
      </c>
      <c r="I135" s="33">
        <f t="shared" si="17"/>
        <v>0.9758706341601229</v>
      </c>
      <c r="J135" s="1">
        <v>4789</v>
      </c>
      <c r="K135" s="1">
        <v>4866</v>
      </c>
      <c r="L135" s="1">
        <v>7584468</v>
      </c>
      <c r="M135" s="33">
        <f t="shared" si="18"/>
        <v>0.6364981696804575</v>
      </c>
      <c r="N135" s="1">
        <v>31686</v>
      </c>
      <c r="O135" s="1">
        <v>31666</v>
      </c>
      <c r="P135" s="1">
        <v>58231949</v>
      </c>
      <c r="Q135" s="33">
        <f t="shared" si="19"/>
        <v>0.5439625591099484</v>
      </c>
      <c r="R135" s="49">
        <v>0.7663</v>
      </c>
      <c r="S135" s="33">
        <v>0.7447</v>
      </c>
      <c r="T135" s="49">
        <v>0.7447</v>
      </c>
    </row>
    <row r="136" spans="1:20" ht="12.75">
      <c r="A136" s="41" t="s">
        <v>132</v>
      </c>
      <c r="B136">
        <v>100</v>
      </c>
      <c r="C136">
        <v>88</v>
      </c>
      <c r="D136">
        <v>6346606</v>
      </c>
      <c r="E136" s="33">
        <f t="shared" si="16"/>
        <v>0.01481106594611356</v>
      </c>
      <c r="F136" s="1">
        <v>10798</v>
      </c>
      <c r="G136" s="1">
        <v>11100</v>
      </c>
      <c r="H136" s="1">
        <v>273638729</v>
      </c>
      <c r="I136" s="33">
        <f t="shared" si="17"/>
        <v>0.04001261093417811</v>
      </c>
      <c r="J136" s="1">
        <v>427</v>
      </c>
      <c r="K136" s="1">
        <v>405</v>
      </c>
      <c r="L136" s="1">
        <v>7584468</v>
      </c>
      <c r="M136" s="33">
        <f t="shared" si="18"/>
        <v>0.05484893600975046</v>
      </c>
      <c r="N136" s="1">
        <v>2502</v>
      </c>
      <c r="O136" s="1">
        <v>2332</v>
      </c>
      <c r="P136" s="1">
        <v>58231949</v>
      </c>
      <c r="Q136" s="33">
        <f t="shared" si="19"/>
        <v>0.04150642459176491</v>
      </c>
      <c r="R136" s="49">
        <v>0.0423</v>
      </c>
      <c r="S136" s="33">
        <v>0.0501</v>
      </c>
      <c r="T136" s="49">
        <v>0.0501</v>
      </c>
    </row>
    <row r="137" spans="1:20" ht="12.75">
      <c r="A137" s="41" t="s">
        <v>133</v>
      </c>
      <c r="B137">
        <v>2</v>
      </c>
      <c r="C137">
        <v>2</v>
      </c>
      <c r="D137">
        <v>6346606</v>
      </c>
      <c r="E137" s="33">
        <f t="shared" si="16"/>
        <v>0.00031512906268326725</v>
      </c>
      <c r="F137" s="1">
        <v>3</v>
      </c>
      <c r="G137" s="1">
        <v>2</v>
      </c>
      <c r="H137" s="1">
        <v>273638729</v>
      </c>
      <c r="I137" s="33">
        <f t="shared" si="17"/>
        <v>9.1361336501457E-06</v>
      </c>
      <c r="J137" s="1">
        <v>1</v>
      </c>
      <c r="K137" s="1">
        <v>1</v>
      </c>
      <c r="L137" s="1">
        <v>7584468</v>
      </c>
      <c r="M137" s="33">
        <f t="shared" si="18"/>
        <v>0.00013184840386959245</v>
      </c>
      <c r="N137" s="1">
        <v>2</v>
      </c>
      <c r="O137" s="1">
        <v>2</v>
      </c>
      <c r="P137" s="1">
        <v>58231949</v>
      </c>
      <c r="Q137" s="33">
        <f t="shared" si="19"/>
        <v>3.434540719219272E-05</v>
      </c>
      <c r="R137" s="49">
        <v>0.0005</v>
      </c>
      <c r="S137" s="33">
        <v>0.0002</v>
      </c>
      <c r="T137" s="49">
        <v>0.0002</v>
      </c>
    </row>
    <row r="138" spans="1:20" ht="12.75">
      <c r="A138" s="41" t="s">
        <v>134</v>
      </c>
      <c r="B138">
        <v>25</v>
      </c>
      <c r="C138">
        <v>22</v>
      </c>
      <c r="D138">
        <v>6346606</v>
      </c>
      <c r="E138" s="33">
        <f t="shared" si="16"/>
        <v>0.00370276648652839</v>
      </c>
      <c r="F138" s="1">
        <v>410</v>
      </c>
      <c r="G138" s="1">
        <v>439</v>
      </c>
      <c r="H138" s="1">
        <v>273638729</v>
      </c>
      <c r="I138" s="33">
        <f t="shared" si="17"/>
        <v>0.0015513154937947398</v>
      </c>
      <c r="J138" s="1">
        <v>34</v>
      </c>
      <c r="K138" s="1">
        <v>32</v>
      </c>
      <c r="L138" s="1">
        <v>7584468</v>
      </c>
      <c r="M138" s="33">
        <f t="shared" si="18"/>
        <v>0.00435099732769655</v>
      </c>
      <c r="N138" s="1">
        <v>250</v>
      </c>
      <c r="O138" s="1">
        <v>250</v>
      </c>
      <c r="P138" s="1">
        <v>58231949</v>
      </c>
      <c r="Q138" s="33">
        <f t="shared" si="19"/>
        <v>0.004293175899024091</v>
      </c>
      <c r="R138" s="49">
        <v>0.0026</v>
      </c>
      <c r="S138" s="33">
        <v>0.0044</v>
      </c>
      <c r="T138" s="49">
        <v>0.0044</v>
      </c>
    </row>
    <row r="139" spans="1:20" ht="12.75">
      <c r="A139" s="41" t="s">
        <v>135</v>
      </c>
      <c r="B139">
        <v>2</v>
      </c>
      <c r="C139">
        <v>2</v>
      </c>
      <c r="D139">
        <v>6346606</v>
      </c>
      <c r="E139" s="33">
        <f t="shared" si="16"/>
        <v>0.00031512906268326725</v>
      </c>
      <c r="F139" s="1">
        <v>27</v>
      </c>
      <c r="G139" s="1">
        <v>30</v>
      </c>
      <c r="H139" s="1">
        <v>273638729</v>
      </c>
      <c r="I139" s="33">
        <f t="shared" si="17"/>
        <v>0.00010415192361166099</v>
      </c>
      <c r="J139" s="1">
        <v>2</v>
      </c>
      <c r="K139" s="1">
        <v>2</v>
      </c>
      <c r="L139" s="1">
        <v>7584468</v>
      </c>
      <c r="M139" s="33">
        <f t="shared" si="18"/>
        <v>0.0002636968077391849</v>
      </c>
      <c r="N139" s="1">
        <v>9</v>
      </c>
      <c r="O139" s="1">
        <v>8</v>
      </c>
      <c r="P139" s="1">
        <v>58231949</v>
      </c>
      <c r="Q139" s="33">
        <f t="shared" si="19"/>
        <v>0.0001459679805668191</v>
      </c>
      <c r="R139" s="49">
        <v>0.0002</v>
      </c>
      <c r="S139" s="33">
        <v>0.0003</v>
      </c>
      <c r="T139" s="49">
        <v>0.0003</v>
      </c>
    </row>
    <row r="140" spans="1:20" ht="12.75">
      <c r="A140" s="41" t="s">
        <v>136</v>
      </c>
      <c r="B140">
        <v>21</v>
      </c>
      <c r="C140">
        <v>14</v>
      </c>
      <c r="D140">
        <v>6346606</v>
      </c>
      <c r="E140" s="33">
        <f t="shared" si="16"/>
        <v>0.0027573792984785885</v>
      </c>
      <c r="F140" s="1">
        <v>1142</v>
      </c>
      <c r="G140" s="1">
        <v>1135</v>
      </c>
      <c r="H140" s="1">
        <v>273638729</v>
      </c>
      <c r="I140" s="33">
        <f t="shared" si="17"/>
        <v>0.004160595264276351</v>
      </c>
      <c r="J140" s="1">
        <v>60</v>
      </c>
      <c r="K140" s="1">
        <v>37</v>
      </c>
      <c r="L140" s="1">
        <v>7584468</v>
      </c>
      <c r="M140" s="33">
        <f t="shared" si="18"/>
        <v>0.006394647587675233</v>
      </c>
      <c r="N140" s="1">
        <v>278</v>
      </c>
      <c r="O140" s="1">
        <v>288</v>
      </c>
      <c r="P140" s="1">
        <v>58231949</v>
      </c>
      <c r="Q140" s="33">
        <f t="shared" si="19"/>
        <v>0.004859875117695271</v>
      </c>
      <c r="R140" s="49">
        <v>0.0046</v>
      </c>
      <c r="S140" s="33">
        <v>0.0068</v>
      </c>
      <c r="T140" s="49">
        <v>0.0068</v>
      </c>
    </row>
    <row r="141" spans="1:20" ht="12.75">
      <c r="A141" s="41" t="s">
        <v>137</v>
      </c>
      <c r="B141">
        <v>113</v>
      </c>
      <c r="C141">
        <v>101</v>
      </c>
      <c r="D141">
        <v>6346606</v>
      </c>
      <c r="E141" s="33">
        <f t="shared" si="16"/>
        <v>0.016859404853554798</v>
      </c>
      <c r="F141" s="1">
        <v>28642</v>
      </c>
      <c r="G141" s="1">
        <v>28870</v>
      </c>
      <c r="H141" s="1">
        <v>273638729</v>
      </c>
      <c r="I141" s="33">
        <f t="shared" si="17"/>
        <v>0.10508746369743589</v>
      </c>
      <c r="J141" s="1">
        <v>591</v>
      </c>
      <c r="K141" s="1">
        <v>551</v>
      </c>
      <c r="L141" s="1">
        <v>7584468</v>
      </c>
      <c r="M141" s="33">
        <f t="shared" si="18"/>
        <v>0.07528543860953728</v>
      </c>
      <c r="N141" s="1">
        <v>6529</v>
      </c>
      <c r="O141" s="1">
        <v>6738</v>
      </c>
      <c r="P141" s="1">
        <v>58231949</v>
      </c>
      <c r="Q141" s="33">
        <f t="shared" si="19"/>
        <v>0.11391512930470522</v>
      </c>
      <c r="R141" s="49">
        <v>0.0954</v>
      </c>
      <c r="S141" s="33">
        <v>0.0843</v>
      </c>
      <c r="T141" s="49">
        <v>0.0843</v>
      </c>
    </row>
    <row r="142" spans="1:20" ht="12.75">
      <c r="A142" s="41" t="s">
        <v>138</v>
      </c>
      <c r="B142">
        <v>1</v>
      </c>
      <c r="C142">
        <v>1</v>
      </c>
      <c r="D142">
        <v>6346606</v>
      </c>
      <c r="E142" s="33">
        <f t="shared" si="16"/>
        <v>0.00015756453134163363</v>
      </c>
      <c r="F142" s="1">
        <v>343</v>
      </c>
      <c r="G142" s="1">
        <v>347</v>
      </c>
      <c r="H142" s="1">
        <v>273638729</v>
      </c>
      <c r="I142" s="33">
        <f t="shared" si="17"/>
        <v>0.0012607864437201067</v>
      </c>
      <c r="J142" s="1">
        <v>26</v>
      </c>
      <c r="K142" s="1">
        <v>20</v>
      </c>
      <c r="L142" s="1">
        <v>7584468</v>
      </c>
      <c r="M142" s="33">
        <f t="shared" si="18"/>
        <v>0.003032513289000626</v>
      </c>
      <c r="N142" s="1">
        <v>103</v>
      </c>
      <c r="O142" s="1">
        <v>79</v>
      </c>
      <c r="P142" s="1">
        <v>58231949</v>
      </c>
      <c r="Q142" s="33">
        <f t="shared" si="19"/>
        <v>0.0015627160272447692</v>
      </c>
      <c r="R142" s="49">
        <v>0.0014</v>
      </c>
      <c r="S142" s="33">
        <v>0.0016</v>
      </c>
      <c r="T142" s="49">
        <v>0.0016</v>
      </c>
    </row>
    <row r="143" spans="1:20" ht="12.75">
      <c r="A143" s="41" t="s">
        <v>139</v>
      </c>
      <c r="B143">
        <v>3153</v>
      </c>
      <c r="C143">
        <v>3237</v>
      </c>
      <c r="D143">
        <v>6346606</v>
      </c>
      <c r="E143" s="33">
        <f t="shared" si="16"/>
        <v>0.5034186776365195</v>
      </c>
      <c r="F143" s="1">
        <v>152003</v>
      </c>
      <c r="G143" s="1">
        <v>151781</v>
      </c>
      <c r="H143" s="1">
        <v>273638729</v>
      </c>
      <c r="I143" s="33">
        <f t="shared" si="17"/>
        <v>0.5550822449551723</v>
      </c>
      <c r="J143" s="1">
        <v>4305</v>
      </c>
      <c r="K143" s="1">
        <v>4229</v>
      </c>
      <c r="L143" s="1">
        <v>7584468</v>
      </c>
      <c r="M143" s="33">
        <f t="shared" si="18"/>
        <v>0.5625971393115509</v>
      </c>
      <c r="N143" s="1">
        <v>36163</v>
      </c>
      <c r="O143" s="1">
        <v>36031</v>
      </c>
      <c r="P143" s="1">
        <v>58231949</v>
      </c>
      <c r="Q143" s="33">
        <f t="shared" si="19"/>
        <v>0.6198830817082904</v>
      </c>
      <c r="R143" s="49">
        <v>0.5818</v>
      </c>
      <c r="S143" s="33">
        <v>0.5854</v>
      </c>
      <c r="T143" s="49">
        <v>0.5854</v>
      </c>
    </row>
    <row r="144" spans="1:20" ht="12.75">
      <c r="A144" s="41" t="s">
        <v>140</v>
      </c>
      <c r="B144">
        <v>1625</v>
      </c>
      <c r="C144">
        <v>1630</v>
      </c>
      <c r="D144">
        <v>6346606</v>
      </c>
      <c r="E144" s="33">
        <f t="shared" si="16"/>
        <v>0.2564362747585087</v>
      </c>
      <c r="F144" s="1">
        <v>99097</v>
      </c>
      <c r="G144" s="1">
        <v>100079</v>
      </c>
      <c r="H144" s="1">
        <v>273638729</v>
      </c>
      <c r="I144" s="33">
        <f t="shared" si="17"/>
        <v>0.36393971118028395</v>
      </c>
      <c r="J144" s="1">
        <v>3307</v>
      </c>
      <c r="K144" s="1">
        <v>3306</v>
      </c>
      <c r="L144" s="1">
        <v>7584468</v>
      </c>
      <c r="M144" s="33">
        <f t="shared" si="18"/>
        <v>0.4359567473948074</v>
      </c>
      <c r="N144" s="1">
        <v>38333</v>
      </c>
      <c r="O144" s="1">
        <v>38048</v>
      </c>
      <c r="P144" s="1">
        <v>58231949</v>
      </c>
      <c r="Q144" s="33">
        <f t="shared" si="19"/>
        <v>0.6558341366867182</v>
      </c>
      <c r="R144" s="49">
        <v>0.3657</v>
      </c>
      <c r="S144" s="33">
        <v>0.4071</v>
      </c>
      <c r="T144" s="49">
        <v>0.4071</v>
      </c>
    </row>
    <row r="145" spans="1:20" ht="12.75">
      <c r="A145" s="41" t="s">
        <v>141</v>
      </c>
      <c r="B145">
        <v>2786</v>
      </c>
      <c r="C145">
        <v>2840</v>
      </c>
      <c r="D145">
        <v>6346606</v>
      </c>
      <c r="E145" s="33">
        <f t="shared" si="16"/>
        <v>0.4432290266640154</v>
      </c>
      <c r="F145" s="1">
        <v>112694</v>
      </c>
      <c r="G145" s="1">
        <v>113148</v>
      </c>
      <c r="H145" s="1">
        <v>273638729</v>
      </c>
      <c r="I145" s="33">
        <f t="shared" si="17"/>
        <v>0.41266453916324103</v>
      </c>
      <c r="J145" s="1">
        <v>4534</v>
      </c>
      <c r="K145" s="1">
        <v>4691</v>
      </c>
      <c r="L145" s="1">
        <v>7584468</v>
      </c>
      <c r="M145" s="33">
        <f t="shared" si="18"/>
        <v>0.6081507628484951</v>
      </c>
      <c r="N145" s="1">
        <v>44803</v>
      </c>
      <c r="O145" s="1">
        <v>44737</v>
      </c>
      <c r="P145" s="1">
        <v>58231949</v>
      </c>
      <c r="Q145" s="33">
        <f t="shared" si="19"/>
        <v>0.7688219399972341</v>
      </c>
      <c r="R145" s="49">
        <v>0.4927</v>
      </c>
      <c r="S145" s="33">
        <v>0.4909</v>
      </c>
      <c r="T145" s="49">
        <v>0.4909</v>
      </c>
    </row>
    <row r="146" spans="1:20" ht="12.75">
      <c r="A146" s="41" t="s">
        <v>142</v>
      </c>
      <c r="B146">
        <v>581</v>
      </c>
      <c r="C146">
        <v>629</v>
      </c>
      <c r="D146">
        <v>6346606</v>
      </c>
      <c r="E146" s="33">
        <f t="shared" si="16"/>
        <v>0.09532654146168834</v>
      </c>
      <c r="F146" s="1">
        <v>35903</v>
      </c>
      <c r="G146" s="1">
        <v>35636</v>
      </c>
      <c r="H146" s="1">
        <v>273638729</v>
      </c>
      <c r="I146" s="33">
        <f t="shared" si="17"/>
        <v>0.13071797303955465</v>
      </c>
      <c r="J146" s="1">
        <v>1285</v>
      </c>
      <c r="K146" s="1">
        <v>1373</v>
      </c>
      <c r="L146" s="1">
        <v>7584468</v>
      </c>
      <c r="M146" s="33">
        <f t="shared" si="18"/>
        <v>0.17522652874268835</v>
      </c>
      <c r="N146" s="1">
        <v>10530</v>
      </c>
      <c r="O146" s="1">
        <v>10510</v>
      </c>
      <c r="P146" s="1">
        <v>58231949</v>
      </c>
      <c r="Q146" s="33">
        <f t="shared" si="19"/>
        <v>0.18065684183093372</v>
      </c>
      <c r="R146" s="49">
        <v>0.1298</v>
      </c>
      <c r="S146" s="33">
        <v>0.1498</v>
      </c>
      <c r="T146" s="49">
        <v>0.1498</v>
      </c>
    </row>
    <row r="147" spans="1:20" ht="12.75">
      <c r="A147" s="41" t="s">
        <v>143</v>
      </c>
      <c r="B147">
        <v>71</v>
      </c>
      <c r="C147">
        <v>86</v>
      </c>
      <c r="D147">
        <v>6346606</v>
      </c>
      <c r="E147" s="33">
        <f t="shared" si="16"/>
        <v>0.01236881571031824</v>
      </c>
      <c r="F147" s="1">
        <v>28687</v>
      </c>
      <c r="G147" s="1">
        <v>28659</v>
      </c>
      <c r="H147" s="1">
        <v>273638729</v>
      </c>
      <c r="I147" s="33">
        <f t="shared" si="17"/>
        <v>0.10478414406025106</v>
      </c>
      <c r="J147" s="1">
        <v>208</v>
      </c>
      <c r="K147" s="1">
        <v>217</v>
      </c>
      <c r="L147" s="1">
        <v>7584468</v>
      </c>
      <c r="M147" s="33">
        <f t="shared" si="18"/>
        <v>0.02801778582228839</v>
      </c>
      <c r="N147" s="1">
        <v>2007</v>
      </c>
      <c r="O147" s="1">
        <v>2014</v>
      </c>
      <c r="P147" s="1">
        <v>58231949</v>
      </c>
      <c r="Q147" s="33">
        <f t="shared" si="19"/>
        <v>0.034525720579951735</v>
      </c>
      <c r="R147" s="49">
        <v>0.0774</v>
      </c>
      <c r="S147" s="33">
        <v>0.0597</v>
      </c>
      <c r="T147" s="49">
        <v>0.0597</v>
      </c>
    </row>
    <row r="148" spans="1:20" ht="12.75">
      <c r="A148" s="41" t="s">
        <v>144</v>
      </c>
      <c r="B148">
        <v>291</v>
      </c>
      <c r="C148">
        <v>307</v>
      </c>
      <c r="D148">
        <v>6346606</v>
      </c>
      <c r="E148" s="33">
        <f t="shared" si="16"/>
        <v>0.04711179487114845</v>
      </c>
      <c r="F148" s="1">
        <v>20178</v>
      </c>
      <c r="G148" s="1">
        <v>20302</v>
      </c>
      <c r="H148" s="1">
        <v>273638729</v>
      </c>
      <c r="I148" s="33">
        <f t="shared" si="17"/>
        <v>0.07396613803157959</v>
      </c>
      <c r="J148" s="1">
        <v>512</v>
      </c>
      <c r="K148" s="1">
        <v>527</v>
      </c>
      <c r="L148" s="1">
        <v>7584468</v>
      </c>
      <c r="M148" s="33">
        <f t="shared" si="18"/>
        <v>0.06849524581025326</v>
      </c>
      <c r="N148" s="1">
        <v>2288</v>
      </c>
      <c r="O148" s="1">
        <v>2227</v>
      </c>
      <c r="P148" s="1">
        <v>58231949</v>
      </c>
      <c r="Q148" s="33">
        <f t="shared" si="19"/>
        <v>0.03876737836818754</v>
      </c>
      <c r="R148" s="49">
        <v>0.0615</v>
      </c>
      <c r="S148" s="33">
        <v>0.0781</v>
      </c>
      <c r="T148" s="49">
        <v>0.0781</v>
      </c>
    </row>
    <row r="149" spans="1:20" ht="12.75">
      <c r="A149" s="41" t="s">
        <v>145</v>
      </c>
      <c r="B149">
        <v>4426</v>
      </c>
      <c r="C149">
        <v>4335</v>
      </c>
      <c r="D149">
        <v>6346606</v>
      </c>
      <c r="E149" s="33">
        <f t="shared" si="16"/>
        <v>0.6902114295420261</v>
      </c>
      <c r="F149" s="1">
        <v>454829</v>
      </c>
      <c r="G149" s="1">
        <v>455847</v>
      </c>
      <c r="H149" s="1">
        <v>273638729</v>
      </c>
      <c r="I149" s="33">
        <f t="shared" si="17"/>
        <v>1.6640115295960172</v>
      </c>
      <c r="J149" s="1">
        <v>10208</v>
      </c>
      <c r="K149" s="1">
        <v>10407</v>
      </c>
      <c r="L149" s="1">
        <v>7584468</v>
      </c>
      <c r="M149" s="33">
        <f t="shared" si="18"/>
        <v>1.3590274228858241</v>
      </c>
      <c r="N149" s="1">
        <v>97428</v>
      </c>
      <c r="O149" s="1">
        <v>97209</v>
      </c>
      <c r="P149" s="1">
        <v>58231949</v>
      </c>
      <c r="Q149" s="33">
        <f t="shared" si="19"/>
        <v>1.6712217549167039</v>
      </c>
      <c r="R149" s="49">
        <v>1.6193</v>
      </c>
      <c r="S149" s="33">
        <v>1.8453</v>
      </c>
      <c r="T149" s="49">
        <v>1.8453</v>
      </c>
    </row>
    <row r="150" spans="1:20" ht="12.75">
      <c r="A150" s="41" t="s">
        <v>146</v>
      </c>
      <c r="B150">
        <v>3208</v>
      </c>
      <c r="C150">
        <v>3246</v>
      </c>
      <c r="D150">
        <v>6346606</v>
      </c>
      <c r="E150" s="33">
        <f t="shared" si="16"/>
        <v>0.5084607426394517</v>
      </c>
      <c r="F150" s="1">
        <v>368781</v>
      </c>
      <c r="G150" s="1">
        <v>371824</v>
      </c>
      <c r="H150" s="1">
        <v>273638729</v>
      </c>
      <c r="I150" s="33">
        <f t="shared" si="17"/>
        <v>1.3532532523932312</v>
      </c>
      <c r="J150" s="1">
        <v>7497</v>
      </c>
      <c r="K150" s="1">
        <v>7333</v>
      </c>
      <c r="L150" s="1">
        <v>7584468</v>
      </c>
      <c r="M150" s="33">
        <f t="shared" si="18"/>
        <v>0.9776559146930279</v>
      </c>
      <c r="N150" s="1">
        <v>56636</v>
      </c>
      <c r="O150" s="1">
        <v>56691</v>
      </c>
      <c r="P150" s="1">
        <v>58231949</v>
      </c>
      <c r="Q150" s="33">
        <f t="shared" si="19"/>
        <v>0.9730654902174062</v>
      </c>
      <c r="R150" s="49">
        <v>1.0711</v>
      </c>
      <c r="S150" s="33">
        <v>1.126</v>
      </c>
      <c r="T150" s="49">
        <v>1.126</v>
      </c>
    </row>
    <row r="151" spans="1:20" ht="12.75">
      <c r="A151" s="41" t="s">
        <v>147</v>
      </c>
      <c r="B151">
        <v>1121</v>
      </c>
      <c r="C151">
        <v>1138</v>
      </c>
      <c r="D151">
        <v>6346606</v>
      </c>
      <c r="E151" s="33">
        <f t="shared" si="16"/>
        <v>0.17796913815037518</v>
      </c>
      <c r="F151" s="1">
        <v>128343</v>
      </c>
      <c r="G151" s="1">
        <v>129113</v>
      </c>
      <c r="H151" s="1">
        <v>273638729</v>
      </c>
      <c r="I151" s="33">
        <f t="shared" si="17"/>
        <v>0.47043048500638224</v>
      </c>
      <c r="J151" s="1">
        <v>2218</v>
      </c>
      <c r="K151" s="1">
        <v>2179</v>
      </c>
      <c r="L151" s="1">
        <v>7584468</v>
      </c>
      <c r="M151" s="33">
        <f t="shared" si="18"/>
        <v>0.28986871590729896</v>
      </c>
      <c r="N151" s="1">
        <v>25337</v>
      </c>
      <c r="O151" s="1">
        <v>24970</v>
      </c>
      <c r="P151" s="1">
        <v>58231949</v>
      </c>
      <c r="Q151" s="33">
        <f t="shared" si="19"/>
        <v>0.43195359990440985</v>
      </c>
      <c r="R151" s="49">
        <v>0.611</v>
      </c>
      <c r="S151" s="33">
        <v>6.0536</v>
      </c>
      <c r="T151" s="49">
        <v>6.0536</v>
      </c>
    </row>
    <row r="152" spans="1:20" ht="12.75">
      <c r="A152" s="41" t="s">
        <v>148</v>
      </c>
      <c r="B152">
        <v>574</v>
      </c>
      <c r="C152">
        <v>610</v>
      </c>
      <c r="D152">
        <v>6346606</v>
      </c>
      <c r="E152" s="33">
        <f t="shared" si="16"/>
        <v>0.09327820255424711</v>
      </c>
      <c r="F152" s="1">
        <v>85444</v>
      </c>
      <c r="G152" s="1">
        <v>85161</v>
      </c>
      <c r="H152" s="1">
        <v>273638729</v>
      </c>
      <c r="I152" s="33">
        <f t="shared" si="17"/>
        <v>0.3117340162766214</v>
      </c>
      <c r="J152" s="1">
        <v>1412</v>
      </c>
      <c r="K152" s="1">
        <v>1464</v>
      </c>
      <c r="L152" s="1">
        <v>7584468</v>
      </c>
      <c r="M152" s="33">
        <f t="shared" si="18"/>
        <v>0.18959800476447392</v>
      </c>
      <c r="N152" s="1">
        <v>11845</v>
      </c>
      <c r="O152" s="1">
        <v>11863</v>
      </c>
      <c r="P152" s="1">
        <v>58231949</v>
      </c>
      <c r="Q152" s="33">
        <f t="shared" si="19"/>
        <v>0.20356522842812627</v>
      </c>
      <c r="R152" s="49">
        <v>0.2395</v>
      </c>
      <c r="S152" s="33">
        <v>0.2126</v>
      </c>
      <c r="T152" s="49">
        <v>0.2126</v>
      </c>
    </row>
    <row r="153" spans="1:20" ht="12.75">
      <c r="A153" s="41" t="s">
        <v>149</v>
      </c>
      <c r="B153">
        <v>251</v>
      </c>
      <c r="C153">
        <v>229</v>
      </c>
      <c r="D153">
        <v>6346606</v>
      </c>
      <c r="E153" s="33">
        <f t="shared" si="16"/>
        <v>0.03781548752199207</v>
      </c>
      <c r="F153" s="1">
        <v>9530</v>
      </c>
      <c r="G153" s="1">
        <v>9697</v>
      </c>
      <c r="H153" s="1">
        <v>273638729</v>
      </c>
      <c r="I153" s="33">
        <f t="shared" si="17"/>
        <v>0.03513208833827027</v>
      </c>
      <c r="J153" s="1">
        <v>397</v>
      </c>
      <c r="K153" s="1">
        <v>367</v>
      </c>
      <c r="L153" s="1">
        <v>7584468</v>
      </c>
      <c r="M153" s="33">
        <f t="shared" si="18"/>
        <v>0.05036609027818431</v>
      </c>
      <c r="N153" s="1">
        <v>2149</v>
      </c>
      <c r="O153" s="1">
        <v>2113</v>
      </c>
      <c r="P153" s="1">
        <v>58231949</v>
      </c>
      <c r="Q153" s="33">
        <f t="shared" si="19"/>
        <v>0.03659503136328135</v>
      </c>
      <c r="R153" s="49">
        <v>0.0388</v>
      </c>
      <c r="S153" s="33">
        <v>0.044</v>
      </c>
      <c r="T153" s="49">
        <v>0.044</v>
      </c>
    </row>
    <row r="154" spans="1:20" ht="12.75">
      <c r="A154" s="41" t="s">
        <v>150</v>
      </c>
      <c r="B154">
        <v>4</v>
      </c>
      <c r="C154">
        <v>1</v>
      </c>
      <c r="D154">
        <v>6346606</v>
      </c>
      <c r="E154" s="33">
        <f t="shared" si="16"/>
        <v>0.0003939113283540841</v>
      </c>
      <c r="F154" s="1">
        <v>901</v>
      </c>
      <c r="G154" s="1">
        <v>912</v>
      </c>
      <c r="H154" s="1">
        <v>273638729</v>
      </c>
      <c r="I154" s="33">
        <f t="shared" si="17"/>
        <v>0.003312762061542831</v>
      </c>
      <c r="J154" s="1">
        <v>10</v>
      </c>
      <c r="K154" s="1">
        <v>6</v>
      </c>
      <c r="L154" s="1">
        <v>7584468</v>
      </c>
      <c r="M154" s="33">
        <f t="shared" si="18"/>
        <v>0.0010547872309567396</v>
      </c>
      <c r="N154" s="1">
        <v>184</v>
      </c>
      <c r="O154" s="1">
        <v>175</v>
      </c>
      <c r="P154" s="1">
        <v>58231949</v>
      </c>
      <c r="Q154" s="33">
        <f t="shared" si="19"/>
        <v>0.003082500295499297</v>
      </c>
      <c r="R154" s="49">
        <v>0.0028</v>
      </c>
      <c r="S154" s="33">
        <v>0.0023</v>
      </c>
      <c r="T154" s="49">
        <v>0.0023</v>
      </c>
    </row>
    <row r="155" spans="1:20" ht="12.75">
      <c r="A155" s="41" t="s">
        <v>151</v>
      </c>
      <c r="B155">
        <v>961</v>
      </c>
      <c r="C155">
        <v>907</v>
      </c>
      <c r="D155">
        <v>6346606</v>
      </c>
      <c r="E155" s="33">
        <f t="shared" si="16"/>
        <v>0.1471652722730858</v>
      </c>
      <c r="F155" s="1">
        <v>54860</v>
      </c>
      <c r="G155" s="1">
        <v>54577</v>
      </c>
      <c r="H155" s="1">
        <v>273638729</v>
      </c>
      <c r="I155" s="33">
        <f t="shared" si="17"/>
        <v>0.19996621165419898</v>
      </c>
      <c r="J155" s="1">
        <v>974</v>
      </c>
      <c r="K155" s="1">
        <v>936</v>
      </c>
      <c r="L155" s="1">
        <v>7584468</v>
      </c>
      <c r="M155" s="33">
        <f t="shared" si="18"/>
        <v>0.12591522569546076</v>
      </c>
      <c r="N155" s="1">
        <v>11621</v>
      </c>
      <c r="O155" s="1">
        <v>11896</v>
      </c>
      <c r="P155" s="1">
        <v>58231949</v>
      </c>
      <c r="Q155" s="33">
        <f t="shared" si="19"/>
        <v>0.20192523523469907</v>
      </c>
      <c r="R155" s="49">
        <v>0.1822</v>
      </c>
      <c r="S155" s="33">
        <v>0.1559</v>
      </c>
      <c r="T155" s="49">
        <v>0.1559</v>
      </c>
    </row>
    <row r="156" spans="1:20" ht="12.75">
      <c r="A156" s="41" t="s">
        <v>152</v>
      </c>
      <c r="B156">
        <v>228</v>
      </c>
      <c r="C156">
        <v>252</v>
      </c>
      <c r="D156">
        <v>6346606</v>
      </c>
      <c r="E156" s="33">
        <f t="shared" si="16"/>
        <v>0.03781548752199207</v>
      </c>
      <c r="F156" s="1">
        <v>27168</v>
      </c>
      <c r="G156" s="1">
        <v>27209</v>
      </c>
      <c r="H156" s="1">
        <v>273638729</v>
      </c>
      <c r="I156" s="33">
        <f t="shared" si="17"/>
        <v>0.09935910789879455</v>
      </c>
      <c r="J156" s="1">
        <v>404</v>
      </c>
      <c r="K156" s="1">
        <v>376</v>
      </c>
      <c r="L156" s="1">
        <v>7584468</v>
      </c>
      <c r="M156" s="33">
        <f t="shared" si="18"/>
        <v>0.051420877509141046</v>
      </c>
      <c r="N156" s="1">
        <v>4245</v>
      </c>
      <c r="O156" s="1">
        <v>4276</v>
      </c>
      <c r="P156" s="1">
        <v>58231949</v>
      </c>
      <c r="Q156" s="33">
        <f t="shared" si="19"/>
        <v>0.07316430367116855</v>
      </c>
      <c r="R156" s="49">
        <v>0.0741</v>
      </c>
      <c r="S156" s="33">
        <v>0.062</v>
      </c>
      <c r="T156" s="49">
        <v>0.062</v>
      </c>
    </row>
    <row r="157" spans="1:20" ht="12.75">
      <c r="A157" s="41" t="s">
        <v>153</v>
      </c>
      <c r="B157">
        <v>15624</v>
      </c>
      <c r="C157">
        <v>16026</v>
      </c>
      <c r="D157">
        <v>6346606</v>
      </c>
      <c r="E157" s="33">
        <f t="shared" si="16"/>
        <v>2.493458708481352</v>
      </c>
      <c r="F157" s="1">
        <v>1114335</v>
      </c>
      <c r="G157" s="1">
        <v>1120695</v>
      </c>
      <c r="H157" s="1">
        <v>273638729</v>
      </c>
      <c r="I157" s="33">
        <f t="shared" si="17"/>
        <v>4.083906558417029</v>
      </c>
      <c r="J157" s="1">
        <v>21076</v>
      </c>
      <c r="K157" s="1">
        <v>21079</v>
      </c>
      <c r="L157" s="1">
        <v>7584468</v>
      </c>
      <c r="M157" s="33">
        <f t="shared" si="18"/>
        <v>2.7790347325613345</v>
      </c>
      <c r="N157" s="1">
        <v>154037</v>
      </c>
      <c r="O157" s="1">
        <v>153716</v>
      </c>
      <c r="P157" s="1">
        <v>58231949</v>
      </c>
      <c r="Q157" s="33">
        <f t="shared" si="19"/>
        <v>2.642475524904722</v>
      </c>
      <c r="R157" s="49">
        <v>3.6742</v>
      </c>
      <c r="S157" s="33">
        <v>3.4155</v>
      </c>
      <c r="T157" s="49">
        <v>3.4155</v>
      </c>
    </row>
    <row r="158" spans="1:20" ht="12.75">
      <c r="A158" s="41" t="s">
        <v>154</v>
      </c>
      <c r="B158">
        <v>47</v>
      </c>
      <c r="C158">
        <v>67</v>
      </c>
      <c r="D158">
        <v>6346606</v>
      </c>
      <c r="E158" s="33">
        <f t="shared" si="16"/>
        <v>0.008981178286473117</v>
      </c>
      <c r="F158" s="1">
        <v>3567</v>
      </c>
      <c r="G158" s="1">
        <v>3552</v>
      </c>
      <c r="H158" s="1">
        <v>273638729</v>
      </c>
      <c r="I158" s="33">
        <f t="shared" si="17"/>
        <v>0.013008027091077448</v>
      </c>
      <c r="J158" s="1">
        <v>126</v>
      </c>
      <c r="K158" s="1">
        <v>148</v>
      </c>
      <c r="L158" s="1">
        <v>7584468</v>
      </c>
      <c r="M158" s="33">
        <f t="shared" si="18"/>
        <v>0.018063231330134162</v>
      </c>
      <c r="N158" s="1">
        <v>596</v>
      </c>
      <c r="O158" s="1">
        <v>625</v>
      </c>
      <c r="P158" s="1">
        <v>58231949</v>
      </c>
      <c r="Q158" s="33">
        <f t="shared" si="19"/>
        <v>0.01048393554541683</v>
      </c>
      <c r="R158" s="49">
        <v>0.0122</v>
      </c>
      <c r="S158" s="33">
        <v>0.0132</v>
      </c>
      <c r="T158" s="49">
        <v>0.0132</v>
      </c>
    </row>
    <row r="159" spans="1:20" ht="12.75">
      <c r="A159" s="41" t="s">
        <v>155</v>
      </c>
      <c r="B159">
        <v>405</v>
      </c>
      <c r="C159">
        <v>462</v>
      </c>
      <c r="D159">
        <v>6346606</v>
      </c>
      <c r="E159" s="33">
        <f t="shared" si="16"/>
        <v>0.06830422433659816</v>
      </c>
      <c r="F159" s="1">
        <v>8562</v>
      </c>
      <c r="G159" s="1">
        <v>8612</v>
      </c>
      <c r="H159" s="1">
        <v>273638729</v>
      </c>
      <c r="I159" s="33">
        <f t="shared" si="17"/>
        <v>0.03138079186152045</v>
      </c>
      <c r="J159" s="1">
        <v>357</v>
      </c>
      <c r="K159" s="1">
        <v>391</v>
      </c>
      <c r="L159" s="1">
        <v>7584468</v>
      </c>
      <c r="M159" s="33">
        <f t="shared" si="18"/>
        <v>0.04931130304722758</v>
      </c>
      <c r="N159" s="1">
        <v>1911</v>
      </c>
      <c r="O159" s="1">
        <v>1869</v>
      </c>
      <c r="P159" s="1">
        <v>58231949</v>
      </c>
      <c r="Q159" s="33">
        <f t="shared" si="19"/>
        <v>0.03245640979662213</v>
      </c>
      <c r="R159" s="49">
        <v>0.0342</v>
      </c>
      <c r="S159" s="33">
        <v>0.0375</v>
      </c>
      <c r="T159" s="49">
        <v>0.0375</v>
      </c>
    </row>
    <row r="160" spans="1:20" ht="12.75">
      <c r="A160" s="41" t="s">
        <v>158</v>
      </c>
      <c r="B160">
        <v>1969</v>
      </c>
      <c r="C160">
        <v>1964</v>
      </c>
      <c r="D160">
        <v>6346606</v>
      </c>
      <c r="E160" s="33">
        <f t="shared" si="16"/>
        <v>0.30985065088332253</v>
      </c>
      <c r="F160" s="1">
        <v>174998</v>
      </c>
      <c r="G160" s="1">
        <v>175679</v>
      </c>
      <c r="H160" s="1">
        <v>273638729</v>
      </c>
      <c r="I160" s="33">
        <f t="shared" si="17"/>
        <v>0.6407663880064287</v>
      </c>
      <c r="J160" s="1">
        <v>5908</v>
      </c>
      <c r="K160" s="1">
        <v>5957</v>
      </c>
      <c r="L160" s="1">
        <v>7584468</v>
      </c>
      <c r="M160" s="33">
        <f t="shared" si="18"/>
        <v>0.7821906559563572</v>
      </c>
      <c r="N160" s="1">
        <v>41578</v>
      </c>
      <c r="O160" s="1">
        <v>40881</v>
      </c>
      <c r="P160" s="1">
        <v>58231949</v>
      </c>
      <c r="Q160" s="33">
        <f t="shared" si="19"/>
        <v>0.708021982915255</v>
      </c>
      <c r="R160" s="49">
        <v>0.611</v>
      </c>
      <c r="S160" s="33">
        <v>0.7064</v>
      </c>
      <c r="T160" s="49">
        <v>0.7064</v>
      </c>
    </row>
    <row r="161" spans="1:20" ht="12.75">
      <c r="A161" s="41" t="s">
        <v>156</v>
      </c>
      <c r="B161">
        <v>244</v>
      </c>
      <c r="C161">
        <v>240</v>
      </c>
      <c r="D161">
        <v>6346606</v>
      </c>
      <c r="E161" s="33">
        <f t="shared" si="16"/>
        <v>0.038130616584675335</v>
      </c>
      <c r="F161" s="1">
        <v>5010</v>
      </c>
      <c r="G161" s="1">
        <v>5113</v>
      </c>
      <c r="H161" s="1">
        <v>273638729</v>
      </c>
      <c r="I161" s="33">
        <f t="shared" si="17"/>
        <v>0.018497016188084983</v>
      </c>
      <c r="J161" s="1">
        <v>322</v>
      </c>
      <c r="K161" s="1">
        <v>314</v>
      </c>
      <c r="L161" s="1">
        <v>7584468</v>
      </c>
      <c r="M161" s="33">
        <f t="shared" si="18"/>
        <v>0.041927792430530395</v>
      </c>
      <c r="N161" s="1">
        <v>1371</v>
      </c>
      <c r="O161" s="1">
        <v>1360</v>
      </c>
      <c r="P161" s="1">
        <v>58231949</v>
      </c>
      <c r="Q161" s="33">
        <f t="shared" si="19"/>
        <v>0.023449326760469583</v>
      </c>
      <c r="R161" s="49">
        <v>0.0231</v>
      </c>
      <c r="S161" s="33">
        <v>0.0268</v>
      </c>
      <c r="T161" s="49">
        <v>0.0268</v>
      </c>
    </row>
    <row r="162" spans="1:20" ht="12.75">
      <c r="A162" s="41" t="s">
        <v>157</v>
      </c>
      <c r="B162">
        <v>83</v>
      </c>
      <c r="C162">
        <v>81</v>
      </c>
      <c r="D162">
        <v>6346606</v>
      </c>
      <c r="E162" s="33">
        <f t="shared" si="16"/>
        <v>0.012920291570013957</v>
      </c>
      <c r="F162" s="1">
        <v>1329</v>
      </c>
      <c r="G162" s="1">
        <v>1356</v>
      </c>
      <c r="H162" s="1">
        <v>273638729</v>
      </c>
      <c r="I162" s="33">
        <f t="shared" si="17"/>
        <v>0.004906103770128241</v>
      </c>
      <c r="J162" s="1">
        <v>53</v>
      </c>
      <c r="K162" s="1">
        <v>57</v>
      </c>
      <c r="L162" s="1">
        <v>7584468</v>
      </c>
      <c r="M162" s="33">
        <f t="shared" si="18"/>
        <v>0.007251662212827584</v>
      </c>
      <c r="N162" s="1">
        <v>298</v>
      </c>
      <c r="O162" s="1">
        <v>312</v>
      </c>
      <c r="P162" s="1">
        <v>58231949</v>
      </c>
      <c r="Q162" s="33">
        <f t="shared" si="19"/>
        <v>0.00523767459680939</v>
      </c>
      <c r="R162" s="49">
        <v>0.0065</v>
      </c>
      <c r="S162" s="33">
        <v>0.0077</v>
      </c>
      <c r="T162" s="49">
        <v>0.0077</v>
      </c>
    </row>
    <row r="163" spans="1:20" ht="12.75">
      <c r="A163" s="41" t="s">
        <v>159</v>
      </c>
      <c r="B163">
        <v>853</v>
      </c>
      <c r="C163">
        <v>867</v>
      </c>
      <c r="D163">
        <v>6346606</v>
      </c>
      <c r="E163" s="33">
        <f t="shared" si="16"/>
        <v>0.13550549695380493</v>
      </c>
      <c r="F163" s="1">
        <v>36194</v>
      </c>
      <c r="G163" s="1">
        <v>36159</v>
      </c>
      <c r="H163" s="1">
        <v>273638729</v>
      </c>
      <c r="I163" s="33">
        <f t="shared" si="17"/>
        <v>0.13220533559779837</v>
      </c>
      <c r="J163" s="1">
        <v>1129</v>
      </c>
      <c r="K163" s="1">
        <v>1197</v>
      </c>
      <c r="L163" s="1">
        <v>7584468</v>
      </c>
      <c r="M163" s="33">
        <f t="shared" si="18"/>
        <v>0.153339693700336</v>
      </c>
      <c r="N163" s="1">
        <v>7433</v>
      </c>
      <c r="O163" s="1">
        <v>7311</v>
      </c>
      <c r="P163" s="1">
        <v>58231949</v>
      </c>
      <c r="Q163" s="33">
        <f t="shared" si="19"/>
        <v>0.12659717091042239</v>
      </c>
      <c r="R163" s="49">
        <v>0.1272</v>
      </c>
      <c r="S163" s="33">
        <v>0.1185</v>
      </c>
      <c r="T163" s="49">
        <v>0.1185</v>
      </c>
    </row>
    <row r="164" spans="1:20" ht="12.75">
      <c r="A164" s="41" t="s">
        <v>160</v>
      </c>
      <c r="B164">
        <v>1375</v>
      </c>
      <c r="C164">
        <v>1375</v>
      </c>
      <c r="D164">
        <v>6346606</v>
      </c>
      <c r="E164" s="33">
        <f aca="true" t="shared" si="20" ref="E164:E187">(B164+C164)/2/D164*1000</f>
        <v>0.21665123059474622</v>
      </c>
      <c r="F164" s="1">
        <v>114031</v>
      </c>
      <c r="G164" s="1">
        <v>115230</v>
      </c>
      <c r="H164" s="1">
        <v>273638729</v>
      </c>
      <c r="I164" s="33">
        <f aca="true" t="shared" si="21" ref="I164:I187">(F164+G164)/2/H164*1000</f>
        <v>0.4189118273532107</v>
      </c>
      <c r="J164" s="1">
        <v>3214</v>
      </c>
      <c r="K164" s="1">
        <v>3094</v>
      </c>
      <c r="L164" s="1">
        <v>7584468</v>
      </c>
      <c r="M164" s="33">
        <f aca="true" t="shared" si="22" ref="M164:M187">(J164+K164)/2/L164*1000</f>
        <v>0.4158498658046945</v>
      </c>
      <c r="N164" s="1">
        <v>18502</v>
      </c>
      <c r="O164" s="1">
        <v>18375</v>
      </c>
      <c r="P164" s="1">
        <v>58231949</v>
      </c>
      <c r="Q164" s="33">
        <f aca="true" t="shared" si="23" ref="Q164:Q187">(N164+O164)/2/P164*1000</f>
        <v>0.3166388952566228</v>
      </c>
      <c r="R164" s="49">
        <v>0.3772</v>
      </c>
      <c r="S164" s="33">
        <v>0.3622</v>
      </c>
      <c r="T164" s="49">
        <v>0.3622</v>
      </c>
    </row>
    <row r="165" spans="1:20" ht="12.75">
      <c r="A165" s="41" t="s">
        <v>161</v>
      </c>
      <c r="B165">
        <v>1540</v>
      </c>
      <c r="C165">
        <v>1514</v>
      </c>
      <c r="D165">
        <v>6346606</v>
      </c>
      <c r="E165" s="33">
        <f t="shared" si="20"/>
        <v>0.24060103935867452</v>
      </c>
      <c r="F165" s="1">
        <v>108371</v>
      </c>
      <c r="G165" s="1">
        <v>109435</v>
      </c>
      <c r="H165" s="1">
        <v>273638729</v>
      </c>
      <c r="I165" s="33">
        <f t="shared" si="21"/>
        <v>0.39798094516072685</v>
      </c>
      <c r="J165" s="1">
        <v>3273</v>
      </c>
      <c r="K165" s="1">
        <v>3207</v>
      </c>
      <c r="L165" s="1">
        <v>7584468</v>
      </c>
      <c r="M165" s="33">
        <f t="shared" si="22"/>
        <v>0.4271888285374795</v>
      </c>
      <c r="N165" s="1">
        <v>20233</v>
      </c>
      <c r="O165" s="1">
        <v>20151</v>
      </c>
      <c r="P165" s="1">
        <v>58231949</v>
      </c>
      <c r="Q165" s="33">
        <f t="shared" si="23"/>
        <v>0.34675123101237776</v>
      </c>
      <c r="R165" s="49">
        <v>0.377</v>
      </c>
      <c r="S165" s="33">
        <v>0.3707</v>
      </c>
      <c r="T165" s="49">
        <v>0.3707</v>
      </c>
    </row>
    <row r="166" spans="1:20" ht="12.75">
      <c r="A166" s="41" t="s">
        <v>162</v>
      </c>
      <c r="B166">
        <v>671</v>
      </c>
      <c r="C166">
        <v>661</v>
      </c>
      <c r="D166">
        <v>6346606</v>
      </c>
      <c r="E166" s="33">
        <f t="shared" si="20"/>
        <v>0.10493797787352799</v>
      </c>
      <c r="F166" s="1">
        <v>77107</v>
      </c>
      <c r="G166" s="1">
        <v>78269</v>
      </c>
      <c r="H166" s="1">
        <v>273638729</v>
      </c>
      <c r="I166" s="33">
        <f t="shared" si="21"/>
        <v>0.2839071804050077</v>
      </c>
      <c r="J166" s="1">
        <v>2060</v>
      </c>
      <c r="K166" s="1">
        <v>1996</v>
      </c>
      <c r="L166" s="1">
        <v>7584468</v>
      </c>
      <c r="M166" s="33">
        <f t="shared" si="22"/>
        <v>0.2673885630475335</v>
      </c>
      <c r="N166" s="1">
        <v>10483</v>
      </c>
      <c r="O166" s="1">
        <v>10581</v>
      </c>
      <c r="P166" s="1">
        <v>58231949</v>
      </c>
      <c r="Q166" s="33">
        <f t="shared" si="23"/>
        <v>0.18086291427408688</v>
      </c>
      <c r="R166" s="49">
        <v>0.2527</v>
      </c>
      <c r="S166" s="33">
        <v>0.2369</v>
      </c>
      <c r="T166" s="49">
        <v>0.2369</v>
      </c>
    </row>
    <row r="167" spans="1:20" ht="12.75">
      <c r="A167" s="41" t="s">
        <v>163</v>
      </c>
      <c r="B167">
        <v>7127</v>
      </c>
      <c r="C167">
        <v>7042</v>
      </c>
      <c r="D167">
        <v>6346606</v>
      </c>
      <c r="E167" s="33">
        <f t="shared" si="20"/>
        <v>1.1162659222898033</v>
      </c>
      <c r="F167" s="1">
        <v>682991</v>
      </c>
      <c r="G167" s="1">
        <v>685516</v>
      </c>
      <c r="H167" s="1">
        <v>273638729</v>
      </c>
      <c r="I167" s="33">
        <f t="shared" si="21"/>
        <v>2.5005725706319883</v>
      </c>
      <c r="J167" s="1">
        <v>10898</v>
      </c>
      <c r="K167" s="1">
        <v>10997</v>
      </c>
      <c r="L167" s="1">
        <v>7584468</v>
      </c>
      <c r="M167" s="33">
        <f t="shared" si="22"/>
        <v>1.4434104013623632</v>
      </c>
      <c r="N167" s="1">
        <v>85505</v>
      </c>
      <c r="O167" s="1">
        <v>85443</v>
      </c>
      <c r="P167" s="1">
        <v>58231949</v>
      </c>
      <c r="Q167" s="33">
        <f t="shared" si="23"/>
        <v>1.4678196671727404</v>
      </c>
      <c r="R167" s="49">
        <v>3.0977</v>
      </c>
      <c r="S167" s="33">
        <v>2.4656</v>
      </c>
      <c r="T167" s="49">
        <v>2.4656</v>
      </c>
    </row>
    <row r="168" spans="1:20" ht="12.75">
      <c r="A168" s="41" t="s">
        <v>164</v>
      </c>
      <c r="B168">
        <v>4297</v>
      </c>
      <c r="C168">
        <v>4225</v>
      </c>
      <c r="D168">
        <v>6346606</v>
      </c>
      <c r="E168" s="33">
        <f t="shared" si="20"/>
        <v>0.6713824680467009</v>
      </c>
      <c r="F168" s="1">
        <v>424731</v>
      </c>
      <c r="G168" s="1">
        <v>426460</v>
      </c>
      <c r="H168" s="1">
        <v>273638729</v>
      </c>
      <c r="I168" s="33">
        <f t="shared" si="21"/>
        <v>1.5553189475602336</v>
      </c>
      <c r="J168" s="1">
        <v>7701</v>
      </c>
      <c r="K168" s="1">
        <v>7699</v>
      </c>
      <c r="L168" s="1">
        <v>7584468</v>
      </c>
      <c r="M168" s="33">
        <f t="shared" si="22"/>
        <v>1.0152327097958616</v>
      </c>
      <c r="N168" s="1">
        <v>58532</v>
      </c>
      <c r="O168" s="1">
        <v>58907</v>
      </c>
      <c r="P168" s="1">
        <v>58231949</v>
      </c>
      <c r="Q168" s="33">
        <f t="shared" si="23"/>
        <v>1.0083725688109804</v>
      </c>
      <c r="R168" s="49">
        <v>1.5109</v>
      </c>
      <c r="S168" s="33">
        <v>1.6368</v>
      </c>
      <c r="T168" s="49">
        <v>1.6368</v>
      </c>
    </row>
    <row r="169" spans="1:20" ht="12.75">
      <c r="A169" s="41" t="s">
        <v>165</v>
      </c>
      <c r="B169">
        <v>78</v>
      </c>
      <c r="C169">
        <v>77</v>
      </c>
      <c r="D169">
        <v>6346606</v>
      </c>
      <c r="E169" s="33">
        <f t="shared" si="20"/>
        <v>0.012211251178976605</v>
      </c>
      <c r="F169" s="1">
        <v>923</v>
      </c>
      <c r="G169" s="1">
        <v>922</v>
      </c>
      <c r="H169" s="1">
        <v>273638729</v>
      </c>
      <c r="I169" s="33">
        <f t="shared" si="21"/>
        <v>0.003371233316903763</v>
      </c>
      <c r="J169" s="1">
        <v>59</v>
      </c>
      <c r="K169" s="1">
        <v>62</v>
      </c>
      <c r="L169" s="1">
        <v>7584468</v>
      </c>
      <c r="M169" s="33">
        <f t="shared" si="22"/>
        <v>0.007976828434110343</v>
      </c>
      <c r="N169" s="1">
        <v>672</v>
      </c>
      <c r="O169" s="1">
        <v>645</v>
      </c>
      <c r="P169" s="1">
        <v>58231949</v>
      </c>
      <c r="Q169" s="33">
        <f t="shared" si="23"/>
        <v>0.011308225318029455</v>
      </c>
      <c r="R169" s="49">
        <v>0.0064</v>
      </c>
      <c r="S169" s="33">
        <v>0.0091</v>
      </c>
      <c r="T169" s="49">
        <v>0.0091</v>
      </c>
    </row>
    <row r="170" spans="1:20" ht="12.75">
      <c r="A170" s="41" t="s">
        <v>166</v>
      </c>
      <c r="B170">
        <v>2</v>
      </c>
      <c r="C170">
        <v>2</v>
      </c>
      <c r="D170">
        <v>6346606</v>
      </c>
      <c r="E170" s="33">
        <f t="shared" si="20"/>
        <v>0.00031512906268326725</v>
      </c>
      <c r="F170" s="1">
        <v>69</v>
      </c>
      <c r="G170" s="1">
        <v>62</v>
      </c>
      <c r="H170" s="1">
        <v>273638729</v>
      </c>
      <c r="I170" s="33">
        <f t="shared" si="21"/>
        <v>0.00023936670163381734</v>
      </c>
      <c r="J170" s="1">
        <v>10</v>
      </c>
      <c r="K170" s="1">
        <v>5</v>
      </c>
      <c r="L170" s="1">
        <v>7584468</v>
      </c>
      <c r="M170" s="33">
        <f t="shared" si="22"/>
        <v>0.0009888630290219433</v>
      </c>
      <c r="N170" s="1">
        <v>109</v>
      </c>
      <c r="O170" s="1">
        <v>100</v>
      </c>
      <c r="P170" s="1">
        <v>58231949</v>
      </c>
      <c r="Q170" s="33">
        <f t="shared" si="23"/>
        <v>0.00179454752579207</v>
      </c>
      <c r="R170" s="49">
        <v>0.0007</v>
      </c>
      <c r="S170" s="33">
        <v>0.0008</v>
      </c>
      <c r="T170" s="49">
        <v>0.0008</v>
      </c>
    </row>
    <row r="171" spans="1:20" ht="12.75">
      <c r="A171" s="41" t="s">
        <v>168</v>
      </c>
      <c r="B171">
        <v>21359</v>
      </c>
      <c r="C171">
        <v>21385</v>
      </c>
      <c r="D171">
        <v>6346606</v>
      </c>
      <c r="E171" s="33">
        <f t="shared" si="20"/>
        <v>3.367469163833394</v>
      </c>
      <c r="F171" s="1">
        <v>1646840</v>
      </c>
      <c r="G171" s="1">
        <v>1649045</v>
      </c>
      <c r="H171" s="1">
        <v>273638729</v>
      </c>
      <c r="I171" s="33">
        <f t="shared" si="21"/>
        <v>6.0223291711020925</v>
      </c>
      <c r="J171" s="1">
        <v>55292</v>
      </c>
      <c r="K171" s="1">
        <v>55380</v>
      </c>
      <c r="L171" s="1">
        <v>7584468</v>
      </c>
      <c r="M171" s="33">
        <f t="shared" si="22"/>
        <v>7.295963276527766</v>
      </c>
      <c r="N171" s="1">
        <v>439595</v>
      </c>
      <c r="O171" s="1">
        <v>440269</v>
      </c>
      <c r="P171" s="1">
        <v>58231949</v>
      </c>
      <c r="Q171" s="33">
        <f t="shared" si="23"/>
        <v>7.5548218384378645</v>
      </c>
      <c r="R171" s="49">
        <v>5.5967</v>
      </c>
      <c r="S171" s="33">
        <v>6.1994</v>
      </c>
      <c r="T171" s="49">
        <v>6.1994</v>
      </c>
    </row>
    <row r="172" spans="1:20" ht="12.75">
      <c r="A172" s="41" t="s">
        <v>167</v>
      </c>
      <c r="B172">
        <v>68</v>
      </c>
      <c r="C172">
        <v>71</v>
      </c>
      <c r="D172">
        <v>6346606</v>
      </c>
      <c r="E172" s="33">
        <f t="shared" si="20"/>
        <v>0.010950734928243538</v>
      </c>
      <c r="F172" s="1">
        <v>4112</v>
      </c>
      <c r="G172" s="1">
        <v>4252</v>
      </c>
      <c r="H172" s="1">
        <v>273638729</v>
      </c>
      <c r="I172" s="33">
        <f t="shared" si="21"/>
        <v>0.015282924369963728</v>
      </c>
      <c r="J172" s="1">
        <v>218</v>
      </c>
      <c r="K172" s="1">
        <v>248</v>
      </c>
      <c r="L172" s="1">
        <v>7584468</v>
      </c>
      <c r="M172" s="33">
        <f t="shared" si="22"/>
        <v>0.030720678101615037</v>
      </c>
      <c r="N172" s="1">
        <v>1818</v>
      </c>
      <c r="O172" s="1">
        <v>1849</v>
      </c>
      <c r="P172" s="1">
        <v>58231949</v>
      </c>
      <c r="Q172" s="33">
        <f t="shared" si="23"/>
        <v>0.031486152043442676</v>
      </c>
      <c r="R172" s="49">
        <v>0.0231</v>
      </c>
      <c r="S172" s="33">
        <v>0.0278</v>
      </c>
      <c r="T172" s="49">
        <v>0.0278</v>
      </c>
    </row>
    <row r="173" spans="1:20" ht="12.75">
      <c r="A173" s="41" t="s">
        <v>169</v>
      </c>
      <c r="B173">
        <v>3694</v>
      </c>
      <c r="C173">
        <v>3775</v>
      </c>
      <c r="D173">
        <v>6346606</v>
      </c>
      <c r="E173" s="33">
        <f t="shared" si="20"/>
        <v>0.5884247422953307</v>
      </c>
      <c r="F173" s="1">
        <v>228581</v>
      </c>
      <c r="G173" s="1">
        <v>229287</v>
      </c>
      <c r="H173" s="1">
        <v>273638729</v>
      </c>
      <c r="I173" s="33">
        <f t="shared" si="21"/>
        <v>0.8366286484249823</v>
      </c>
      <c r="J173" s="1">
        <v>5551</v>
      </c>
      <c r="K173" s="1">
        <v>5598</v>
      </c>
      <c r="L173" s="1">
        <v>7584468</v>
      </c>
      <c r="M173" s="33">
        <f t="shared" si="22"/>
        <v>0.734988927371043</v>
      </c>
      <c r="N173" s="1">
        <v>34827</v>
      </c>
      <c r="O173" s="1">
        <v>34909</v>
      </c>
      <c r="P173" s="1">
        <v>58231949</v>
      </c>
      <c r="Q173" s="33">
        <f t="shared" si="23"/>
        <v>0.598777828988688</v>
      </c>
      <c r="R173" s="49">
        <v>0.768</v>
      </c>
      <c r="S173" s="33">
        <v>0.8247</v>
      </c>
      <c r="T173" s="49">
        <v>0.8247</v>
      </c>
    </row>
    <row r="174" spans="1:20" ht="12.75">
      <c r="A174" s="41" t="s">
        <v>170</v>
      </c>
      <c r="B174">
        <v>543</v>
      </c>
      <c r="C174">
        <v>540</v>
      </c>
      <c r="D174">
        <v>6346606</v>
      </c>
      <c r="E174" s="33">
        <f t="shared" si="20"/>
        <v>0.0853211937214946</v>
      </c>
      <c r="F174" s="1">
        <v>43104</v>
      </c>
      <c r="G174" s="1">
        <v>43159</v>
      </c>
      <c r="H174" s="1">
        <v>273638729</v>
      </c>
      <c r="I174" s="33">
        <f t="shared" si="21"/>
        <v>0.1576220594125037</v>
      </c>
      <c r="J174" s="1">
        <v>903</v>
      </c>
      <c r="K174" s="1">
        <v>908</v>
      </c>
      <c r="L174" s="1">
        <v>7584468</v>
      </c>
      <c r="M174" s="33">
        <f t="shared" si="22"/>
        <v>0.11938872970391595</v>
      </c>
      <c r="N174" s="1">
        <v>5994</v>
      </c>
      <c r="O174" s="1">
        <v>5986</v>
      </c>
      <c r="P174" s="1">
        <v>58231949</v>
      </c>
      <c r="Q174" s="33">
        <f t="shared" si="23"/>
        <v>0.1028644945406172</v>
      </c>
      <c r="R174" s="49">
        <v>0.1636</v>
      </c>
      <c r="S174" s="33">
        <v>0.1512</v>
      </c>
      <c r="T174" s="49">
        <v>0.1512</v>
      </c>
    </row>
    <row r="175" spans="1:20" ht="12.75">
      <c r="A175" s="41" t="s">
        <v>171</v>
      </c>
      <c r="B175">
        <v>15816</v>
      </c>
      <c r="C175">
        <v>15815</v>
      </c>
      <c r="D175">
        <v>6346606</v>
      </c>
      <c r="E175" s="33">
        <f t="shared" si="20"/>
        <v>2.4919618454336065</v>
      </c>
      <c r="F175" s="1">
        <v>368755</v>
      </c>
      <c r="G175" s="1">
        <v>368941</v>
      </c>
      <c r="H175" s="1">
        <v>273638729</v>
      </c>
      <c r="I175" s="33">
        <f t="shared" si="21"/>
        <v>1.3479378498355765</v>
      </c>
      <c r="J175" s="1">
        <v>11370</v>
      </c>
      <c r="K175" s="1">
        <v>11358</v>
      </c>
      <c r="L175" s="1">
        <v>7584468</v>
      </c>
      <c r="M175" s="33">
        <f t="shared" si="22"/>
        <v>1.4983252615740486</v>
      </c>
      <c r="N175" s="1">
        <v>76741</v>
      </c>
      <c r="O175" s="1">
        <v>77010</v>
      </c>
      <c r="P175" s="1">
        <v>58231949</v>
      </c>
      <c r="Q175" s="33">
        <f t="shared" si="23"/>
        <v>1.320160175301706</v>
      </c>
      <c r="R175" s="49">
        <v>1.8231</v>
      </c>
      <c r="S175" s="33">
        <v>1.6517</v>
      </c>
      <c r="T175" s="49">
        <v>1.6517</v>
      </c>
    </row>
    <row r="176" spans="1:20" ht="12.75">
      <c r="A176" s="41" t="s">
        <v>172</v>
      </c>
      <c r="B176">
        <v>11650</v>
      </c>
      <c r="C176">
        <v>11654</v>
      </c>
      <c r="D176">
        <v>6346606</v>
      </c>
      <c r="E176" s="33">
        <f t="shared" si="20"/>
        <v>1.835941919192715</v>
      </c>
      <c r="F176" s="1">
        <v>357498</v>
      </c>
      <c r="G176" s="1">
        <v>357626</v>
      </c>
      <c r="H176" s="1">
        <v>273638729</v>
      </c>
      <c r="I176" s="33">
        <f t="shared" si="21"/>
        <v>1.3066936880853588</v>
      </c>
      <c r="J176" s="1">
        <v>12244</v>
      </c>
      <c r="K176" s="1">
        <v>12811</v>
      </c>
      <c r="L176" s="1">
        <v>7584468</v>
      </c>
      <c r="M176" s="33">
        <f t="shared" si="22"/>
        <v>1.6517308794763192</v>
      </c>
      <c r="N176" s="1">
        <v>87070</v>
      </c>
      <c r="O176" s="1">
        <v>87648</v>
      </c>
      <c r="P176" s="1">
        <v>58231949</v>
      </c>
      <c r="Q176" s="33">
        <f t="shared" si="23"/>
        <v>1.5001902134513823</v>
      </c>
      <c r="R176" s="49">
        <v>1.5822</v>
      </c>
      <c r="S176" s="33">
        <v>1.5674</v>
      </c>
      <c r="T176" s="49">
        <v>1.5674</v>
      </c>
    </row>
    <row r="177" spans="1:20" ht="12.75">
      <c r="A177" s="41" t="s">
        <v>173</v>
      </c>
      <c r="B177">
        <v>1689</v>
      </c>
      <c r="C177">
        <v>1728</v>
      </c>
      <c r="D177">
        <v>6346606</v>
      </c>
      <c r="E177" s="33">
        <f t="shared" si="20"/>
        <v>0.26919900179718104</v>
      </c>
      <c r="F177" s="1">
        <v>136986</v>
      </c>
      <c r="G177" s="1">
        <v>136245</v>
      </c>
      <c r="H177" s="1">
        <v>273638729</v>
      </c>
      <c r="I177" s="33">
        <f t="shared" si="21"/>
        <v>0.49925498667259194</v>
      </c>
      <c r="J177" s="1">
        <v>3366</v>
      </c>
      <c r="K177" s="1">
        <v>3354</v>
      </c>
      <c r="L177" s="1">
        <v>7584468</v>
      </c>
      <c r="M177" s="33">
        <f t="shared" si="22"/>
        <v>0.4430106370018306</v>
      </c>
      <c r="N177" s="1">
        <v>23921</v>
      </c>
      <c r="O177" s="1">
        <v>23782</v>
      </c>
      <c r="P177" s="1">
        <v>58231949</v>
      </c>
      <c r="Q177" s="33">
        <f t="shared" si="23"/>
        <v>0.4095947398222924</v>
      </c>
      <c r="R177" s="49">
        <v>0.473</v>
      </c>
      <c r="S177" s="33">
        <v>0.5678</v>
      </c>
      <c r="T177" s="49">
        <v>0.5678</v>
      </c>
    </row>
    <row r="178" spans="1:20" ht="12.75">
      <c r="A178" s="41" t="s">
        <v>174</v>
      </c>
      <c r="B178">
        <v>32</v>
      </c>
      <c r="C178">
        <v>27</v>
      </c>
      <c r="D178">
        <v>6346606</v>
      </c>
      <c r="E178" s="33">
        <f t="shared" si="20"/>
        <v>0.004648153674578191</v>
      </c>
      <c r="F178" s="1">
        <v>4970</v>
      </c>
      <c r="G178" s="1">
        <v>4985</v>
      </c>
      <c r="H178" s="1">
        <v>273638729</v>
      </c>
      <c r="I178" s="33">
        <f t="shared" si="21"/>
        <v>0.018190042097440087</v>
      </c>
      <c r="J178" s="1">
        <v>197</v>
      </c>
      <c r="K178" s="1">
        <v>198</v>
      </c>
      <c r="L178" s="1">
        <v>7584468</v>
      </c>
      <c r="M178" s="33">
        <f t="shared" si="22"/>
        <v>0.026040059764244505</v>
      </c>
      <c r="N178" s="1">
        <v>1259</v>
      </c>
      <c r="O178" s="1">
        <v>1228</v>
      </c>
      <c r="P178" s="1">
        <v>58231949</v>
      </c>
      <c r="Q178" s="33">
        <f t="shared" si="23"/>
        <v>0.021354256921745828</v>
      </c>
      <c r="R178" s="49">
        <v>0.0144</v>
      </c>
      <c r="S178" s="33">
        <v>0.0186</v>
      </c>
      <c r="T178" s="49">
        <v>0.0186</v>
      </c>
    </row>
    <row r="179" spans="1:20" ht="12.75">
      <c r="A179" s="41" t="s">
        <v>175</v>
      </c>
      <c r="B179">
        <v>173</v>
      </c>
      <c r="C179">
        <v>190</v>
      </c>
      <c r="D179">
        <v>6346606</v>
      </c>
      <c r="E179" s="33">
        <f t="shared" si="20"/>
        <v>0.028597962438506503</v>
      </c>
      <c r="F179" s="1">
        <v>10377</v>
      </c>
      <c r="G179" s="1">
        <v>10508</v>
      </c>
      <c r="H179" s="1">
        <v>273638729</v>
      </c>
      <c r="I179" s="33">
        <f t="shared" si="21"/>
        <v>0.038161630256658585</v>
      </c>
      <c r="J179" s="1">
        <v>317</v>
      </c>
      <c r="K179" s="1">
        <v>286</v>
      </c>
      <c r="L179" s="1">
        <v>7584468</v>
      </c>
      <c r="M179" s="33">
        <f t="shared" si="22"/>
        <v>0.039752293766682115</v>
      </c>
      <c r="N179" s="1">
        <v>2034</v>
      </c>
      <c r="O179" s="1">
        <v>1941</v>
      </c>
      <c r="P179" s="1">
        <v>58231949</v>
      </c>
      <c r="Q179" s="33">
        <f t="shared" si="23"/>
        <v>0.03413074839724152</v>
      </c>
      <c r="R179" s="49">
        <v>0.0357</v>
      </c>
      <c r="S179" s="33">
        <v>0.0369</v>
      </c>
      <c r="T179" s="49">
        <v>0.0369</v>
      </c>
    </row>
    <row r="180" spans="1:20" ht="12.75">
      <c r="A180" s="41" t="s">
        <v>176</v>
      </c>
      <c r="B180">
        <v>2953</v>
      </c>
      <c r="C180">
        <v>2940</v>
      </c>
      <c r="D180">
        <v>6346606</v>
      </c>
      <c r="E180" s="33">
        <f t="shared" si="20"/>
        <v>0.4642638915981235</v>
      </c>
      <c r="F180" s="1">
        <v>314893</v>
      </c>
      <c r="G180" s="1">
        <v>316523</v>
      </c>
      <c r="H180" s="1">
        <v>273638729</v>
      </c>
      <c r="I180" s="33">
        <f t="shared" si="21"/>
        <v>1.1537401929680795</v>
      </c>
      <c r="J180" s="1">
        <v>8354</v>
      </c>
      <c r="K180" s="1">
        <v>8276</v>
      </c>
      <c r="L180" s="1">
        <v>7584468</v>
      </c>
      <c r="M180" s="33">
        <f t="shared" si="22"/>
        <v>1.096319478175661</v>
      </c>
      <c r="N180" s="1">
        <v>64131</v>
      </c>
      <c r="O180" s="1">
        <v>64563</v>
      </c>
      <c r="P180" s="1">
        <v>58231949</v>
      </c>
      <c r="Q180" s="33">
        <f t="shared" si="23"/>
        <v>1.1050119582980127</v>
      </c>
      <c r="R180" s="49">
        <v>1.048</v>
      </c>
      <c r="S180" s="33">
        <v>1.1079</v>
      </c>
      <c r="T180" s="49">
        <v>1.1079</v>
      </c>
    </row>
    <row r="181" spans="1:20" ht="12.75">
      <c r="A181" s="41" t="s">
        <v>177</v>
      </c>
      <c r="B181">
        <v>3083</v>
      </c>
      <c r="C181">
        <v>3033</v>
      </c>
      <c r="D181">
        <v>6346606</v>
      </c>
      <c r="E181" s="33">
        <f t="shared" si="20"/>
        <v>0.48183233684271565</v>
      </c>
      <c r="F181" s="1">
        <v>336617</v>
      </c>
      <c r="G181" s="1">
        <v>337492</v>
      </c>
      <c r="H181" s="1">
        <v>273638729</v>
      </c>
      <c r="I181" s="33">
        <f t="shared" si="21"/>
        <v>1.2317499837532135</v>
      </c>
      <c r="J181" s="1">
        <v>9744</v>
      </c>
      <c r="K181" s="1">
        <v>9549</v>
      </c>
      <c r="L181" s="1">
        <v>7584468</v>
      </c>
      <c r="M181" s="33">
        <f t="shared" si="22"/>
        <v>1.2718756279280234</v>
      </c>
      <c r="N181" s="1">
        <v>78576</v>
      </c>
      <c r="O181" s="1">
        <v>78927</v>
      </c>
      <c r="P181" s="1">
        <v>58231949</v>
      </c>
      <c r="Q181" s="33">
        <f t="shared" si="23"/>
        <v>1.3523761672479828</v>
      </c>
      <c r="R181" s="49">
        <v>1.13</v>
      </c>
      <c r="S181" s="33">
        <v>1.2166</v>
      </c>
      <c r="T181" s="49">
        <v>1.2166</v>
      </c>
    </row>
    <row r="182" spans="1:20" ht="12.75">
      <c r="A182" s="41" t="s">
        <v>178</v>
      </c>
      <c r="B182">
        <v>342</v>
      </c>
      <c r="C182">
        <v>352</v>
      </c>
      <c r="D182">
        <v>6346606</v>
      </c>
      <c r="E182" s="33">
        <f t="shared" si="20"/>
        <v>0.05467489237554687</v>
      </c>
      <c r="F182" s="1">
        <v>16714</v>
      </c>
      <c r="G182" s="1">
        <v>16505</v>
      </c>
      <c r="H182" s="1">
        <v>273638729</v>
      </c>
      <c r="I182" s="33">
        <f t="shared" si="21"/>
        <v>0.06069864474483801</v>
      </c>
      <c r="J182" s="1">
        <v>697</v>
      </c>
      <c r="K182" s="1">
        <v>734</v>
      </c>
      <c r="L182" s="1">
        <v>7584468</v>
      </c>
      <c r="M182" s="33">
        <f t="shared" si="22"/>
        <v>0.09433753296869339</v>
      </c>
      <c r="N182" s="1">
        <v>4336</v>
      </c>
      <c r="O182" s="1">
        <v>4449</v>
      </c>
      <c r="P182" s="1">
        <v>58231949</v>
      </c>
      <c r="Q182" s="33">
        <f t="shared" si="23"/>
        <v>0.07543110054585328</v>
      </c>
      <c r="R182" s="49">
        <v>0.0781</v>
      </c>
      <c r="S182" s="33">
        <v>0.0966</v>
      </c>
      <c r="T182" s="49">
        <v>0.0966</v>
      </c>
    </row>
    <row r="183" spans="1:20" ht="12.75">
      <c r="A183" s="41" t="s">
        <v>179</v>
      </c>
      <c r="B183">
        <v>1528</v>
      </c>
      <c r="C183">
        <v>1483</v>
      </c>
      <c r="D183">
        <v>6346606</v>
      </c>
      <c r="E183" s="33">
        <f t="shared" si="20"/>
        <v>0.23721340193482943</v>
      </c>
      <c r="F183" s="1">
        <v>237696</v>
      </c>
      <c r="G183" s="1">
        <v>238882</v>
      </c>
      <c r="H183" s="1">
        <v>273638729</v>
      </c>
      <c r="I183" s="33">
        <f t="shared" si="21"/>
        <v>0.8708160605438275</v>
      </c>
      <c r="J183" s="1">
        <v>6069</v>
      </c>
      <c r="K183" s="1">
        <v>6141</v>
      </c>
      <c r="L183" s="1">
        <v>7584468</v>
      </c>
      <c r="M183" s="33">
        <f t="shared" si="22"/>
        <v>0.8049345056238618</v>
      </c>
      <c r="N183" s="1">
        <v>26066</v>
      </c>
      <c r="O183" s="1">
        <v>25894</v>
      </c>
      <c r="P183" s="1">
        <v>58231949</v>
      </c>
      <c r="Q183" s="33">
        <f t="shared" si="23"/>
        <v>0.4461468394265835</v>
      </c>
      <c r="R183" s="49">
        <v>0.9618</v>
      </c>
      <c r="S183" s="33">
        <v>0.895</v>
      </c>
      <c r="T183" s="49">
        <v>0.895</v>
      </c>
    </row>
    <row r="184" spans="1:20" ht="12.75">
      <c r="A184" s="41" t="s">
        <v>180</v>
      </c>
      <c r="B184">
        <v>1771</v>
      </c>
      <c r="C184">
        <v>1842</v>
      </c>
      <c r="D184">
        <v>6346606</v>
      </c>
      <c r="E184" s="33">
        <f t="shared" si="20"/>
        <v>0.2846403258686611</v>
      </c>
      <c r="F184" s="1">
        <v>274680</v>
      </c>
      <c r="G184" s="1">
        <v>277337</v>
      </c>
      <c r="H184" s="1">
        <v>273638729</v>
      </c>
      <c r="I184" s="33">
        <f t="shared" si="21"/>
        <v>1.0086602178304958</v>
      </c>
      <c r="J184" s="1">
        <v>5853</v>
      </c>
      <c r="K184" s="1">
        <v>5782</v>
      </c>
      <c r="L184" s="1">
        <v>7584468</v>
      </c>
      <c r="M184" s="33">
        <f t="shared" si="22"/>
        <v>0.7670280895113539</v>
      </c>
      <c r="N184" s="1">
        <v>24649</v>
      </c>
      <c r="O184" s="1">
        <v>24570</v>
      </c>
      <c r="P184" s="1">
        <v>58231949</v>
      </c>
      <c r="Q184" s="33">
        <f t="shared" si="23"/>
        <v>0.42261164914813343</v>
      </c>
      <c r="R184" s="49">
        <v>1.0764</v>
      </c>
      <c r="S184" s="33">
        <v>0.9248</v>
      </c>
      <c r="T184" s="49">
        <v>0.9248</v>
      </c>
    </row>
    <row r="185" spans="1:20" ht="12.75">
      <c r="A185" s="41" t="s">
        <v>181</v>
      </c>
      <c r="B185">
        <v>610</v>
      </c>
      <c r="C185">
        <v>576</v>
      </c>
      <c r="D185">
        <v>6346606</v>
      </c>
      <c r="E185" s="33">
        <f t="shared" si="20"/>
        <v>0.09343576708558873</v>
      </c>
      <c r="F185" s="1">
        <v>64019</v>
      </c>
      <c r="G185" s="1">
        <v>65098</v>
      </c>
      <c r="H185" s="1">
        <v>273638729</v>
      </c>
      <c r="I185" s="33">
        <f t="shared" si="21"/>
        <v>0.23592603370117246</v>
      </c>
      <c r="J185" s="1">
        <v>2598</v>
      </c>
      <c r="K185" s="1">
        <v>2654</v>
      </c>
      <c r="L185" s="1">
        <v>7584468</v>
      </c>
      <c r="M185" s="33">
        <f t="shared" si="22"/>
        <v>0.34623390856154973</v>
      </c>
      <c r="N185" s="1">
        <v>10512</v>
      </c>
      <c r="O185" s="1">
        <v>10515</v>
      </c>
      <c r="P185" s="1">
        <v>58231949</v>
      </c>
      <c r="Q185" s="33">
        <f t="shared" si="23"/>
        <v>0.1805452192575591</v>
      </c>
      <c r="R185" s="49">
        <v>0.2188</v>
      </c>
      <c r="S185" s="33">
        <v>0.2729</v>
      </c>
      <c r="T185" s="49">
        <v>0.2729</v>
      </c>
    </row>
    <row r="186" spans="1:20" ht="12.75">
      <c r="A186" s="41" t="s">
        <v>182</v>
      </c>
      <c r="B186">
        <v>394</v>
      </c>
      <c r="C186">
        <v>399</v>
      </c>
      <c r="D186">
        <v>6346606</v>
      </c>
      <c r="E186" s="33">
        <f t="shared" si="20"/>
        <v>0.06247433667695773</v>
      </c>
      <c r="F186" s="1">
        <v>21516</v>
      </c>
      <c r="G186" s="1">
        <v>21604</v>
      </c>
      <c r="H186" s="1">
        <v>273638729</v>
      </c>
      <c r="I186" s="33">
        <f t="shared" si="21"/>
        <v>0.07879001659885652</v>
      </c>
      <c r="J186" s="1">
        <v>589</v>
      </c>
      <c r="K186" s="1">
        <v>645</v>
      </c>
      <c r="L186" s="1">
        <v>7584468</v>
      </c>
      <c r="M186" s="33">
        <f t="shared" si="22"/>
        <v>0.08135046518753852</v>
      </c>
      <c r="N186" s="1">
        <v>6636</v>
      </c>
      <c r="O186" s="1">
        <v>6655</v>
      </c>
      <c r="P186" s="1">
        <v>58231949</v>
      </c>
      <c r="Q186" s="33">
        <f t="shared" si="23"/>
        <v>0.11412120174785838</v>
      </c>
      <c r="R186" s="49">
        <v>0.0921</v>
      </c>
      <c r="S186" s="33">
        <v>0.0832</v>
      </c>
      <c r="T186" s="49">
        <v>0.0832</v>
      </c>
    </row>
    <row r="187" spans="1:20" ht="13.5" thickBot="1">
      <c r="A187" s="42" t="s">
        <v>183</v>
      </c>
      <c r="B187">
        <v>398</v>
      </c>
      <c r="C187">
        <v>379</v>
      </c>
      <c r="D187">
        <v>6346606</v>
      </c>
      <c r="E187" s="36">
        <f t="shared" si="20"/>
        <v>0.06121382042622466</v>
      </c>
      <c r="F187" s="1">
        <v>24499</v>
      </c>
      <c r="G187" s="1">
        <v>24603</v>
      </c>
      <c r="H187" s="1">
        <v>273638729</v>
      </c>
      <c r="I187" s="36">
        <f t="shared" si="21"/>
        <v>0.08972048689789083</v>
      </c>
      <c r="J187" s="1">
        <v>925</v>
      </c>
      <c r="K187" s="1">
        <v>931</v>
      </c>
      <c r="L187" s="1">
        <v>7584468</v>
      </c>
      <c r="M187" s="36">
        <f t="shared" si="22"/>
        <v>0.12235531879098177</v>
      </c>
      <c r="N187" s="1">
        <v>7470</v>
      </c>
      <c r="O187" s="1">
        <v>7733</v>
      </c>
      <c r="P187" s="1">
        <v>58231949</v>
      </c>
      <c r="Q187" s="36">
        <f t="shared" si="23"/>
        <v>0.1305383063857265</v>
      </c>
      <c r="R187" s="50">
        <v>0.098</v>
      </c>
      <c r="S187" s="36">
        <v>0.0997</v>
      </c>
      <c r="T187" s="49">
        <v>0.0997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87"/>
  <sheetViews>
    <sheetView zoomScale="75" zoomScaleNormal="75" workbookViewId="0" topLeftCell="A1">
      <selection activeCell="Y11" sqref="Y11"/>
    </sheetView>
  </sheetViews>
  <sheetFormatPr defaultColWidth="9.00390625" defaultRowHeight="12.75"/>
  <cols>
    <col min="1" max="1" width="16.625" style="0" customWidth="1"/>
    <col min="2" max="4" width="9.125" style="0" hidden="1" customWidth="1"/>
    <col min="5" max="5" width="9.125" style="70" customWidth="1"/>
    <col min="6" max="8" width="12.375" style="0" hidden="1" customWidth="1"/>
    <col min="10" max="12" width="9.125" style="0" hidden="1" customWidth="1"/>
    <col min="13" max="13" width="9.00390625" style="0" customWidth="1"/>
    <col min="14" max="14" width="0.12890625" style="0" hidden="1" customWidth="1"/>
    <col min="15" max="16" width="9.125" style="0" hidden="1" customWidth="1"/>
    <col min="18" max="19" width="9.125" style="0" hidden="1" customWidth="1"/>
    <col min="20" max="20" width="14.25390625" style="0" hidden="1" customWidth="1"/>
    <col min="22" max="22" width="11.625" style="70" customWidth="1"/>
  </cols>
  <sheetData>
    <row r="1" spans="1:21" ht="13.5" thickBot="1">
      <c r="A1" s="9" t="s">
        <v>194</v>
      </c>
      <c r="B1" s="57"/>
      <c r="C1" s="57"/>
      <c r="D1" s="57"/>
      <c r="E1" s="58" t="s">
        <v>215</v>
      </c>
      <c r="F1" s="59"/>
      <c r="G1" s="59"/>
      <c r="H1" s="59"/>
      <c r="I1" s="60" t="s">
        <v>216</v>
      </c>
      <c r="J1" s="59"/>
      <c r="K1" s="59"/>
      <c r="L1" s="59"/>
      <c r="M1" s="60" t="s">
        <v>217</v>
      </c>
      <c r="N1" s="59"/>
      <c r="O1" s="59"/>
      <c r="P1" s="59"/>
      <c r="Q1" s="60" t="s">
        <v>218</v>
      </c>
      <c r="R1" s="59"/>
      <c r="S1" s="59"/>
      <c r="T1" s="59"/>
      <c r="U1" s="60" t="s">
        <v>219</v>
      </c>
    </row>
    <row r="2" spans="1:21" ht="13.5" thickBot="1">
      <c r="A2" s="9" t="s">
        <v>201</v>
      </c>
      <c r="B2" s="57"/>
      <c r="C2" s="57"/>
      <c r="D2" s="57"/>
      <c r="E2" s="61">
        <v>0.032</v>
      </c>
      <c r="F2" s="59"/>
      <c r="G2" s="59"/>
      <c r="H2" s="59"/>
      <c r="I2" s="62">
        <v>0.29</v>
      </c>
      <c r="J2" s="59"/>
      <c r="K2" s="59"/>
      <c r="L2" s="59"/>
      <c r="M2" s="61">
        <v>0.004</v>
      </c>
      <c r="N2" s="59"/>
      <c r="O2" s="59"/>
      <c r="P2" s="59"/>
      <c r="Q2" s="61">
        <v>0.037</v>
      </c>
      <c r="R2" s="59"/>
      <c r="S2" s="59"/>
      <c r="T2" s="59"/>
      <c r="U2" s="62">
        <v>1</v>
      </c>
    </row>
    <row r="3" spans="1:22" ht="13.5" thickBot="1">
      <c r="A3" s="60"/>
      <c r="B3" s="63"/>
      <c r="C3" s="63"/>
      <c r="D3" s="63"/>
      <c r="E3" s="64" t="s">
        <v>202</v>
      </c>
      <c r="F3" s="63"/>
      <c r="G3" s="63"/>
      <c r="H3" s="63"/>
      <c r="I3" s="65" t="s">
        <v>203</v>
      </c>
      <c r="J3" s="63"/>
      <c r="K3" s="63"/>
      <c r="L3" s="63"/>
      <c r="M3" s="65" t="s">
        <v>204</v>
      </c>
      <c r="N3" s="63"/>
      <c r="O3" s="63"/>
      <c r="P3" s="63"/>
      <c r="Q3" s="65" t="s">
        <v>205</v>
      </c>
      <c r="R3" s="63"/>
      <c r="S3" s="63"/>
      <c r="T3" s="63"/>
      <c r="U3" s="65" t="s">
        <v>213</v>
      </c>
      <c r="V3" s="64" t="s">
        <v>188</v>
      </c>
    </row>
    <row r="4" spans="1:22" ht="12.75">
      <c r="A4" s="41" t="s">
        <v>2</v>
      </c>
      <c r="B4">
        <v>423</v>
      </c>
      <c r="C4">
        <v>372</v>
      </c>
      <c r="D4">
        <v>34660557</v>
      </c>
      <c r="E4" s="66">
        <f aca="true" t="shared" si="0" ref="E4:E35">(B4+C4)/D4/2*1000</f>
        <v>0.01146836734331765</v>
      </c>
      <c r="F4">
        <v>342</v>
      </c>
      <c r="G4">
        <v>370</v>
      </c>
      <c r="H4">
        <v>313393226</v>
      </c>
      <c r="I4" s="66">
        <f aca="true" t="shared" si="1" ref="I4:I35">(F4+G4)/H4/2*1000</f>
        <v>0.0011359530789602963</v>
      </c>
      <c r="J4">
        <v>8</v>
      </c>
      <c r="K4">
        <v>12</v>
      </c>
      <c r="L4">
        <v>4440401</v>
      </c>
      <c r="M4" s="66">
        <f aca="true" t="shared" si="2" ref="M4:M35">(J4+K4)/2/L4*1000</f>
        <v>0.0022520488577495593</v>
      </c>
      <c r="N4">
        <v>123</v>
      </c>
      <c r="O4">
        <v>94</v>
      </c>
      <c r="P4">
        <v>40074674</v>
      </c>
      <c r="Q4" s="66">
        <f aca="true" t="shared" si="3" ref="Q4:Q35">(N4+O4)/2/P4*1000</f>
        <v>0.0027074456051719847</v>
      </c>
      <c r="R4">
        <v>3392</v>
      </c>
      <c r="S4">
        <v>3388</v>
      </c>
      <c r="T4">
        <v>1091132551</v>
      </c>
      <c r="U4" s="67">
        <f aca="true" t="shared" si="4" ref="U4:U35">(R4+S4)/2/T4*1000</f>
        <v>0.003106863594980405</v>
      </c>
      <c r="V4" s="66">
        <v>0.007987521</v>
      </c>
    </row>
    <row r="5" spans="1:22" ht="12.75">
      <c r="A5" s="41" t="s">
        <v>0</v>
      </c>
      <c r="B5">
        <v>9032</v>
      </c>
      <c r="C5">
        <v>9018</v>
      </c>
      <c r="D5">
        <v>34660557</v>
      </c>
      <c r="E5" s="66">
        <f t="shared" si="0"/>
        <v>0.2603824283608599</v>
      </c>
      <c r="F5">
        <v>29623</v>
      </c>
      <c r="G5">
        <v>29597</v>
      </c>
      <c r="H5">
        <v>313393226</v>
      </c>
      <c r="I5" s="66">
        <f t="shared" si="1"/>
        <v>0.09448194007869207</v>
      </c>
      <c r="J5">
        <v>607</v>
      </c>
      <c r="K5">
        <v>559</v>
      </c>
      <c r="L5">
        <v>4440401</v>
      </c>
      <c r="M5" s="66">
        <f t="shared" si="2"/>
        <v>0.1312944484067993</v>
      </c>
      <c r="N5">
        <v>4984</v>
      </c>
      <c r="O5">
        <v>4996</v>
      </c>
      <c r="P5">
        <v>40074674</v>
      </c>
      <c r="Q5" s="66">
        <f t="shared" si="3"/>
        <v>0.12451754442219544</v>
      </c>
      <c r="R5">
        <v>214486</v>
      </c>
      <c r="S5">
        <v>213624</v>
      </c>
      <c r="T5">
        <v>1091132551</v>
      </c>
      <c r="U5" s="67">
        <f t="shared" si="4"/>
        <v>0.19617689876800312</v>
      </c>
      <c r="V5" s="66">
        <v>0.372937426</v>
      </c>
    </row>
    <row r="6" spans="1:22" ht="12.75">
      <c r="A6" s="41" t="s">
        <v>1</v>
      </c>
      <c r="B6">
        <v>97</v>
      </c>
      <c r="C6">
        <v>93</v>
      </c>
      <c r="D6">
        <v>34660557</v>
      </c>
      <c r="E6" s="66">
        <f t="shared" si="0"/>
        <v>0.00274086766695642</v>
      </c>
      <c r="F6">
        <v>328</v>
      </c>
      <c r="G6">
        <v>312</v>
      </c>
      <c r="H6">
        <v>313393226</v>
      </c>
      <c r="I6" s="66">
        <f t="shared" si="1"/>
        <v>0.0010210814192901539</v>
      </c>
      <c r="J6">
        <v>6</v>
      </c>
      <c r="K6">
        <v>10</v>
      </c>
      <c r="L6">
        <v>4440401</v>
      </c>
      <c r="M6" s="66">
        <f t="shared" si="2"/>
        <v>0.0018016390861996473</v>
      </c>
      <c r="N6">
        <v>88</v>
      </c>
      <c r="O6">
        <v>93</v>
      </c>
      <c r="P6">
        <v>40074674</v>
      </c>
      <c r="Q6" s="66">
        <f t="shared" si="3"/>
        <v>0.0022582841222863097</v>
      </c>
      <c r="R6">
        <v>1969</v>
      </c>
      <c r="S6">
        <v>1947</v>
      </c>
      <c r="T6">
        <v>1091132551</v>
      </c>
      <c r="U6" s="67">
        <f t="shared" si="4"/>
        <v>0.0017944657578087412</v>
      </c>
      <c r="V6" s="66">
        <v>0.006033195</v>
      </c>
    </row>
    <row r="7" spans="1:22" ht="12.75">
      <c r="A7" s="41" t="s">
        <v>4</v>
      </c>
      <c r="B7">
        <v>30507</v>
      </c>
      <c r="C7">
        <v>30674</v>
      </c>
      <c r="D7">
        <v>34660557</v>
      </c>
      <c r="E7" s="66">
        <f t="shared" si="0"/>
        <v>0.882573814379267</v>
      </c>
      <c r="F7">
        <v>312236</v>
      </c>
      <c r="G7">
        <v>312644</v>
      </c>
      <c r="H7">
        <v>313393226</v>
      </c>
      <c r="I7" s="66">
        <f t="shared" si="1"/>
        <v>0.9969583707594241</v>
      </c>
      <c r="J7">
        <v>6646</v>
      </c>
      <c r="K7">
        <v>6796</v>
      </c>
      <c r="L7">
        <v>4440401</v>
      </c>
      <c r="M7" s="66">
        <f t="shared" si="2"/>
        <v>1.5136020372934786</v>
      </c>
      <c r="N7">
        <v>48617</v>
      </c>
      <c r="O7">
        <v>48346</v>
      </c>
      <c r="P7">
        <v>40074674</v>
      </c>
      <c r="Q7" s="66">
        <f t="shared" si="3"/>
        <v>1.2097790240289914</v>
      </c>
      <c r="R7">
        <v>1114708</v>
      </c>
      <c r="S7">
        <v>1114740</v>
      </c>
      <c r="T7">
        <v>1091132551</v>
      </c>
      <c r="U7" s="67">
        <f t="shared" si="4"/>
        <v>1.0216210660917218</v>
      </c>
      <c r="V7" s="66">
        <v>2.385090077</v>
      </c>
    </row>
    <row r="8" spans="1:22" ht="12.75">
      <c r="A8" s="41" t="s">
        <v>5</v>
      </c>
      <c r="B8">
        <v>78365</v>
      </c>
      <c r="C8">
        <v>78962</v>
      </c>
      <c r="D8">
        <v>34660557</v>
      </c>
      <c r="E8" s="66">
        <f t="shared" si="0"/>
        <v>2.2695394075750137</v>
      </c>
      <c r="F8">
        <v>737657</v>
      </c>
      <c r="G8">
        <v>735747</v>
      </c>
      <c r="H8">
        <v>313393226</v>
      </c>
      <c r="I8" s="66">
        <f t="shared" si="1"/>
        <v>2.350727261730922</v>
      </c>
      <c r="J8">
        <v>15630</v>
      </c>
      <c r="K8">
        <v>15409</v>
      </c>
      <c r="L8">
        <v>4440401</v>
      </c>
      <c r="M8" s="66">
        <f t="shared" si="2"/>
        <v>3.495067224784428</v>
      </c>
      <c r="N8">
        <v>160063</v>
      </c>
      <c r="O8">
        <v>159897</v>
      </c>
      <c r="P8">
        <v>40074674</v>
      </c>
      <c r="Q8" s="66">
        <f t="shared" si="3"/>
        <v>3.9920474462250146</v>
      </c>
      <c r="R8">
        <v>2751174</v>
      </c>
      <c r="S8">
        <v>2749415</v>
      </c>
      <c r="T8">
        <v>1091132551</v>
      </c>
      <c r="U8" s="67">
        <f t="shared" si="4"/>
        <v>2.520586978620895</v>
      </c>
      <c r="V8" s="66">
        <v>5.855924065</v>
      </c>
    </row>
    <row r="9" spans="1:22" ht="12.75">
      <c r="A9" s="41" t="s">
        <v>6</v>
      </c>
      <c r="B9">
        <v>51576</v>
      </c>
      <c r="C9">
        <v>52174</v>
      </c>
      <c r="D9">
        <v>34660557</v>
      </c>
      <c r="E9" s="66">
        <f t="shared" si="0"/>
        <v>1.4966580023512028</v>
      </c>
      <c r="F9">
        <v>509076</v>
      </c>
      <c r="G9">
        <v>508252</v>
      </c>
      <c r="H9">
        <v>313393226</v>
      </c>
      <c r="I9" s="66">
        <f t="shared" si="1"/>
        <v>1.6230854970681468</v>
      </c>
      <c r="J9">
        <v>10635</v>
      </c>
      <c r="K9">
        <v>10408</v>
      </c>
      <c r="L9">
        <v>4440401</v>
      </c>
      <c r="M9" s="66">
        <f t="shared" si="2"/>
        <v>2.3694932056811986</v>
      </c>
      <c r="N9">
        <v>117337</v>
      </c>
      <c r="O9">
        <v>117418</v>
      </c>
      <c r="P9">
        <v>40074674</v>
      </c>
      <c r="Q9" s="66">
        <f t="shared" si="3"/>
        <v>2.928969553189628</v>
      </c>
      <c r="R9">
        <v>1892095</v>
      </c>
      <c r="S9">
        <v>1890294</v>
      </c>
      <c r="T9">
        <v>1091132551</v>
      </c>
      <c r="U9" s="67">
        <f t="shared" si="4"/>
        <v>1.7332399242115544</v>
      </c>
      <c r="V9" s="66">
        <v>3.986073032</v>
      </c>
    </row>
    <row r="10" spans="1:22" ht="12.75">
      <c r="A10" s="41" t="s">
        <v>3</v>
      </c>
      <c r="B10">
        <v>90109</v>
      </c>
      <c r="C10">
        <v>90806</v>
      </c>
      <c r="D10">
        <v>34660557</v>
      </c>
      <c r="E10" s="66">
        <f t="shared" si="0"/>
        <v>2.6098109156180036</v>
      </c>
      <c r="F10">
        <v>890404</v>
      </c>
      <c r="G10">
        <v>888775</v>
      </c>
      <c r="H10">
        <v>313393226</v>
      </c>
      <c r="I10" s="66">
        <f t="shared" si="1"/>
        <v>2.838572841392558</v>
      </c>
      <c r="J10">
        <v>18232</v>
      </c>
      <c r="K10">
        <v>18122</v>
      </c>
      <c r="L10">
        <v>4440401</v>
      </c>
      <c r="M10" s="66">
        <f t="shared" si="2"/>
        <v>4.093549208731374</v>
      </c>
      <c r="N10">
        <v>183677</v>
      </c>
      <c r="O10">
        <v>183085</v>
      </c>
      <c r="P10">
        <v>40074674</v>
      </c>
      <c r="Q10" s="66">
        <f t="shared" si="3"/>
        <v>4.575982327392109</v>
      </c>
      <c r="R10">
        <v>3236463</v>
      </c>
      <c r="S10">
        <v>3234196</v>
      </c>
      <c r="T10">
        <v>1091132551</v>
      </c>
      <c r="U10" s="67">
        <f t="shared" si="4"/>
        <v>2.965111339621285</v>
      </c>
      <c r="V10" s="66">
        <v>6.873992558</v>
      </c>
    </row>
    <row r="11" spans="1:22" ht="12.75">
      <c r="A11" s="41" t="s">
        <v>7</v>
      </c>
      <c r="B11">
        <v>7632</v>
      </c>
      <c r="C11">
        <v>7702</v>
      </c>
      <c r="D11">
        <v>34660557</v>
      </c>
      <c r="E11" s="66">
        <f t="shared" si="0"/>
        <v>0.22120244634268282</v>
      </c>
      <c r="F11">
        <v>88189</v>
      </c>
      <c r="G11">
        <v>88792</v>
      </c>
      <c r="H11">
        <v>313393226</v>
      </c>
      <c r="I11" s="66">
        <f t="shared" si="1"/>
        <v>0.28236251666779805</v>
      </c>
      <c r="J11">
        <v>1105</v>
      </c>
      <c r="K11">
        <v>1143</v>
      </c>
      <c r="L11">
        <v>4440401</v>
      </c>
      <c r="M11" s="66">
        <f t="shared" si="2"/>
        <v>0.25313029161105044</v>
      </c>
      <c r="N11">
        <v>10441</v>
      </c>
      <c r="O11">
        <v>10192</v>
      </c>
      <c r="P11">
        <v>40074674</v>
      </c>
      <c r="Q11" s="66">
        <f t="shared" si="3"/>
        <v>0.25743191323278136</v>
      </c>
      <c r="R11">
        <v>275243</v>
      </c>
      <c r="S11">
        <v>275557</v>
      </c>
      <c r="T11">
        <v>1091132551</v>
      </c>
      <c r="U11" s="67">
        <f t="shared" si="4"/>
        <v>0.25239829913203643</v>
      </c>
      <c r="V11" s="66">
        <v>0.525593369</v>
      </c>
    </row>
    <row r="12" spans="1:22" ht="12.75">
      <c r="A12" s="41" t="s">
        <v>8</v>
      </c>
      <c r="B12">
        <v>102536</v>
      </c>
      <c r="C12">
        <v>102349</v>
      </c>
      <c r="D12">
        <v>34660557</v>
      </c>
      <c r="E12" s="66">
        <f t="shared" si="0"/>
        <v>2.9555930102335055</v>
      </c>
      <c r="F12">
        <v>562277</v>
      </c>
      <c r="G12">
        <v>563309</v>
      </c>
      <c r="H12">
        <v>313393226</v>
      </c>
      <c r="I12" s="66">
        <f t="shared" si="1"/>
        <v>1.7958046100205114</v>
      </c>
      <c r="J12">
        <v>10695</v>
      </c>
      <c r="K12">
        <v>10595</v>
      </c>
      <c r="L12">
        <v>4440401</v>
      </c>
      <c r="M12" s="66">
        <f t="shared" si="2"/>
        <v>2.3973060090744056</v>
      </c>
      <c r="N12">
        <v>113083</v>
      </c>
      <c r="O12">
        <v>113258</v>
      </c>
      <c r="P12">
        <v>40074674</v>
      </c>
      <c r="Q12" s="66">
        <f t="shared" si="3"/>
        <v>2.8239905332729593</v>
      </c>
      <c r="R12">
        <v>2325893</v>
      </c>
      <c r="S12">
        <v>2324765</v>
      </c>
      <c r="T12">
        <v>1091132551</v>
      </c>
      <c r="U12" s="67">
        <f t="shared" si="4"/>
        <v>2.131115049100941</v>
      </c>
      <c r="V12" s="66">
        <v>4.61481539</v>
      </c>
    </row>
    <row r="13" spans="1:22" ht="12.75">
      <c r="A13" s="41" t="s">
        <v>9</v>
      </c>
      <c r="B13">
        <v>38096</v>
      </c>
      <c r="C13">
        <v>38168</v>
      </c>
      <c r="D13">
        <v>34660557</v>
      </c>
      <c r="E13" s="66">
        <f t="shared" si="0"/>
        <v>1.1001554302777075</v>
      </c>
      <c r="F13">
        <v>265552</v>
      </c>
      <c r="G13">
        <v>265823</v>
      </c>
      <c r="H13">
        <v>313393226</v>
      </c>
      <c r="I13" s="66">
        <f t="shared" si="1"/>
        <v>0.847776779961415</v>
      </c>
      <c r="J13">
        <v>5000</v>
      </c>
      <c r="K13">
        <v>4982</v>
      </c>
      <c r="L13">
        <v>4440401</v>
      </c>
      <c r="M13" s="66">
        <f t="shared" si="2"/>
        <v>1.1239975849028048</v>
      </c>
      <c r="N13">
        <v>62685</v>
      </c>
      <c r="O13">
        <v>62836</v>
      </c>
      <c r="P13">
        <v>40074674</v>
      </c>
      <c r="Q13" s="66">
        <f t="shared" si="3"/>
        <v>1.5660888470359111</v>
      </c>
      <c r="R13">
        <v>1120957</v>
      </c>
      <c r="S13">
        <v>1121310</v>
      </c>
      <c r="T13">
        <v>1091132551</v>
      </c>
      <c r="U13" s="67">
        <f t="shared" si="4"/>
        <v>1.0274952378356825</v>
      </c>
      <c r="V13" s="66">
        <v>2.183137774</v>
      </c>
    </row>
    <row r="14" spans="1:22" ht="12.75">
      <c r="A14" s="41" t="s">
        <v>10</v>
      </c>
      <c r="B14">
        <v>1634</v>
      </c>
      <c r="C14">
        <v>1511</v>
      </c>
      <c r="D14">
        <v>34660557</v>
      </c>
      <c r="E14" s="66">
        <f t="shared" si="0"/>
        <v>0.04536857269777863</v>
      </c>
      <c r="F14">
        <v>30073</v>
      </c>
      <c r="G14">
        <v>30018</v>
      </c>
      <c r="H14">
        <v>313393226</v>
      </c>
      <c r="I14" s="66">
        <f t="shared" si="1"/>
        <v>0.09587156807275725</v>
      </c>
      <c r="J14">
        <v>261</v>
      </c>
      <c r="K14">
        <v>264</v>
      </c>
      <c r="L14">
        <v>4440401</v>
      </c>
      <c r="M14" s="66">
        <f t="shared" si="2"/>
        <v>0.059116282515925926</v>
      </c>
      <c r="N14">
        <v>3765</v>
      </c>
      <c r="O14">
        <v>3913</v>
      </c>
      <c r="P14">
        <v>40074674</v>
      </c>
      <c r="Q14" s="66">
        <f t="shared" si="3"/>
        <v>0.09579616293322811</v>
      </c>
      <c r="R14">
        <v>81668</v>
      </c>
      <c r="S14">
        <v>81527</v>
      </c>
      <c r="T14">
        <v>1091132551</v>
      </c>
      <c r="U14" s="67">
        <f t="shared" si="4"/>
        <v>0.07478239002696566</v>
      </c>
      <c r="V14" s="66">
        <v>0.138797923</v>
      </c>
    </row>
    <row r="15" spans="1:22" ht="12.75">
      <c r="A15" s="41" t="s">
        <v>11</v>
      </c>
      <c r="B15">
        <v>6982</v>
      </c>
      <c r="C15">
        <v>7101</v>
      </c>
      <c r="D15">
        <v>34660557</v>
      </c>
      <c r="E15" s="66">
        <f t="shared" si="0"/>
        <v>0.20315599659866979</v>
      </c>
      <c r="F15">
        <v>59418</v>
      </c>
      <c r="G15">
        <v>59283</v>
      </c>
      <c r="H15">
        <v>313393226</v>
      </c>
      <c r="I15" s="66">
        <f t="shared" si="1"/>
        <v>0.18938028992368838</v>
      </c>
      <c r="J15">
        <v>1034</v>
      </c>
      <c r="K15">
        <v>1008</v>
      </c>
      <c r="L15">
        <v>4440401</v>
      </c>
      <c r="M15" s="66">
        <f t="shared" si="2"/>
        <v>0.22993418837622998</v>
      </c>
      <c r="N15">
        <v>6901</v>
      </c>
      <c r="O15">
        <v>6979</v>
      </c>
      <c r="P15">
        <v>40074674</v>
      </c>
      <c r="Q15" s="66">
        <f t="shared" si="3"/>
        <v>0.17317670506814353</v>
      </c>
      <c r="R15">
        <v>248311</v>
      </c>
      <c r="S15">
        <v>248130</v>
      </c>
      <c r="T15">
        <v>1091132551</v>
      </c>
      <c r="U15" s="67">
        <f t="shared" si="4"/>
        <v>0.22748885987546713</v>
      </c>
      <c r="V15" s="66">
        <v>0.506762248</v>
      </c>
    </row>
    <row r="16" spans="1:22" ht="12.75">
      <c r="A16" s="41" t="s">
        <v>12</v>
      </c>
      <c r="B16">
        <v>951</v>
      </c>
      <c r="C16">
        <v>980</v>
      </c>
      <c r="D16">
        <v>34660557</v>
      </c>
      <c r="E16" s="66">
        <f t="shared" si="0"/>
        <v>0.027855870867857086</v>
      </c>
      <c r="F16">
        <v>3301</v>
      </c>
      <c r="G16">
        <v>3156</v>
      </c>
      <c r="H16">
        <v>313393226</v>
      </c>
      <c r="I16" s="66">
        <f t="shared" si="1"/>
        <v>0.01030175425680707</v>
      </c>
      <c r="J16">
        <v>101</v>
      </c>
      <c r="K16">
        <v>72</v>
      </c>
      <c r="L16">
        <v>4440401</v>
      </c>
      <c r="M16" s="66">
        <f t="shared" si="2"/>
        <v>0.019480222619533687</v>
      </c>
      <c r="N16">
        <v>4675</v>
      </c>
      <c r="O16">
        <v>4781</v>
      </c>
      <c r="P16">
        <v>40074674</v>
      </c>
      <c r="Q16" s="66">
        <f t="shared" si="3"/>
        <v>0.11797974950463727</v>
      </c>
      <c r="R16">
        <v>27635</v>
      </c>
      <c r="S16">
        <v>27787</v>
      </c>
      <c r="T16">
        <v>1091132551</v>
      </c>
      <c r="U16" s="67">
        <f t="shared" si="4"/>
        <v>0.025396547811357525</v>
      </c>
      <c r="V16" s="66">
        <v>0.042069669</v>
      </c>
    </row>
    <row r="17" spans="1:22" ht="12.75">
      <c r="A17" s="41" t="s">
        <v>13</v>
      </c>
      <c r="B17">
        <v>4202</v>
      </c>
      <c r="C17">
        <v>4182</v>
      </c>
      <c r="D17">
        <v>34660557</v>
      </c>
      <c r="E17" s="66">
        <f t="shared" si="0"/>
        <v>0.12094439220927697</v>
      </c>
      <c r="F17">
        <v>29153</v>
      </c>
      <c r="G17">
        <v>29106</v>
      </c>
      <c r="H17">
        <v>313393226</v>
      </c>
      <c r="I17" s="66">
        <f t="shared" si="1"/>
        <v>0.09294872251003919</v>
      </c>
      <c r="J17">
        <v>777</v>
      </c>
      <c r="K17">
        <v>812</v>
      </c>
      <c r="L17">
        <v>4440401</v>
      </c>
      <c r="M17" s="66">
        <f t="shared" si="2"/>
        <v>0.17892528174820246</v>
      </c>
      <c r="N17">
        <v>6971</v>
      </c>
      <c r="O17">
        <v>6862</v>
      </c>
      <c r="P17">
        <v>40074674</v>
      </c>
      <c r="Q17" s="66">
        <f t="shared" si="3"/>
        <v>0.17259029979882057</v>
      </c>
      <c r="R17">
        <v>117659</v>
      </c>
      <c r="S17">
        <v>118033</v>
      </c>
      <c r="T17">
        <v>1091132551</v>
      </c>
      <c r="U17" s="67">
        <f t="shared" si="4"/>
        <v>0.10800337675930996</v>
      </c>
      <c r="V17" s="66">
        <v>0.312635958</v>
      </c>
    </row>
    <row r="18" spans="1:22" ht="12.75">
      <c r="A18" s="41" t="s">
        <v>14</v>
      </c>
      <c r="B18">
        <v>38455</v>
      </c>
      <c r="C18">
        <v>38418</v>
      </c>
      <c r="D18">
        <v>34660557</v>
      </c>
      <c r="E18" s="66">
        <f t="shared" si="0"/>
        <v>1.1089406324312676</v>
      </c>
      <c r="F18">
        <v>227147</v>
      </c>
      <c r="G18">
        <v>227293</v>
      </c>
      <c r="H18">
        <v>313393226</v>
      </c>
      <c r="I18" s="66">
        <f t="shared" si="1"/>
        <v>0.725031625284715</v>
      </c>
      <c r="J18">
        <v>4779</v>
      </c>
      <c r="K18">
        <v>4715</v>
      </c>
      <c r="L18">
        <v>4440401</v>
      </c>
      <c r="M18" s="66">
        <f t="shared" si="2"/>
        <v>1.0690475927737157</v>
      </c>
      <c r="N18">
        <v>37196</v>
      </c>
      <c r="O18">
        <v>36764</v>
      </c>
      <c r="P18">
        <v>40074674</v>
      </c>
      <c r="Q18" s="66">
        <f t="shared" si="3"/>
        <v>0.9227773131729031</v>
      </c>
      <c r="R18">
        <v>891245</v>
      </c>
      <c r="S18">
        <v>892515</v>
      </c>
      <c r="T18">
        <v>1091132551</v>
      </c>
      <c r="U18" s="67">
        <f t="shared" si="4"/>
        <v>0.8173892339501839</v>
      </c>
      <c r="V18" s="66">
        <v>1.834393693</v>
      </c>
    </row>
    <row r="19" spans="1:22" ht="12.75">
      <c r="A19" s="41" t="s">
        <v>15</v>
      </c>
      <c r="B19">
        <v>5</v>
      </c>
      <c r="C19">
        <v>7</v>
      </c>
      <c r="D19">
        <v>34660557</v>
      </c>
      <c r="E19" s="66">
        <f t="shared" si="0"/>
        <v>0.00017310743159724756</v>
      </c>
      <c r="F19">
        <v>31</v>
      </c>
      <c r="G19">
        <v>33</v>
      </c>
      <c r="H19">
        <v>313393226</v>
      </c>
      <c r="I19" s="66">
        <f t="shared" si="1"/>
        <v>0.0001021081419290154</v>
      </c>
      <c r="J19">
        <v>0</v>
      </c>
      <c r="K19">
        <v>0</v>
      </c>
      <c r="L19">
        <v>4440401</v>
      </c>
      <c r="M19" s="66">
        <f t="shared" si="2"/>
        <v>0</v>
      </c>
      <c r="N19">
        <v>3</v>
      </c>
      <c r="O19">
        <v>9</v>
      </c>
      <c r="P19">
        <v>40074674</v>
      </c>
      <c r="Q19" s="66">
        <f t="shared" si="3"/>
        <v>0.00014972049429522495</v>
      </c>
      <c r="R19">
        <v>96</v>
      </c>
      <c r="S19">
        <v>107</v>
      </c>
      <c r="T19">
        <v>1091132551</v>
      </c>
      <c r="U19" s="67">
        <f t="shared" si="4"/>
        <v>9.302261206209768E-05</v>
      </c>
      <c r="V19" s="66">
        <v>0.000316682</v>
      </c>
    </row>
    <row r="20" spans="1:22" ht="12.75">
      <c r="A20" s="41" t="s">
        <v>16</v>
      </c>
      <c r="B20">
        <v>19548</v>
      </c>
      <c r="C20">
        <v>19780</v>
      </c>
      <c r="D20">
        <v>34660557</v>
      </c>
      <c r="E20" s="66">
        <f t="shared" si="0"/>
        <v>0.5673307558213794</v>
      </c>
      <c r="F20">
        <v>497966</v>
      </c>
      <c r="G20">
        <v>499047</v>
      </c>
      <c r="H20">
        <v>313393226</v>
      </c>
      <c r="I20" s="66">
        <f t="shared" si="1"/>
        <v>1.5906741392042725</v>
      </c>
      <c r="J20">
        <v>5335</v>
      </c>
      <c r="K20">
        <v>5287</v>
      </c>
      <c r="L20">
        <v>4440401</v>
      </c>
      <c r="M20" s="66">
        <f t="shared" si="2"/>
        <v>1.1960631483507909</v>
      </c>
      <c r="N20">
        <v>41188</v>
      </c>
      <c r="O20">
        <v>40907</v>
      </c>
      <c r="P20">
        <v>40074674</v>
      </c>
      <c r="Q20" s="66">
        <f t="shared" si="3"/>
        <v>1.0242753315972077</v>
      </c>
      <c r="R20">
        <v>1597385</v>
      </c>
      <c r="S20">
        <v>1599336</v>
      </c>
      <c r="T20">
        <v>1091132551</v>
      </c>
      <c r="U20" s="67">
        <f t="shared" si="4"/>
        <v>1.4648637312993147</v>
      </c>
      <c r="V20" s="66">
        <v>3.071844687</v>
      </c>
    </row>
    <row r="21" spans="1:22" ht="12.75">
      <c r="A21" s="41" t="s">
        <v>17</v>
      </c>
      <c r="B21">
        <v>29824</v>
      </c>
      <c r="C21">
        <v>29724</v>
      </c>
      <c r="D21">
        <v>34660557</v>
      </c>
      <c r="E21" s="66">
        <f t="shared" si="0"/>
        <v>0.8590167780627415</v>
      </c>
      <c r="F21">
        <v>686811</v>
      </c>
      <c r="G21">
        <v>687497</v>
      </c>
      <c r="H21">
        <v>313393226</v>
      </c>
      <c r="I21" s="66">
        <f t="shared" si="1"/>
        <v>2.1926255674715827</v>
      </c>
      <c r="J21">
        <v>7288</v>
      </c>
      <c r="K21">
        <v>7564</v>
      </c>
      <c r="L21">
        <v>4440401</v>
      </c>
      <c r="M21" s="66">
        <f t="shared" si="2"/>
        <v>1.6723714817648228</v>
      </c>
      <c r="N21">
        <v>68680</v>
      </c>
      <c r="O21">
        <v>68577</v>
      </c>
      <c r="P21">
        <v>40074674</v>
      </c>
      <c r="Q21" s="66">
        <f t="shared" si="3"/>
        <v>1.7125154904566409</v>
      </c>
      <c r="R21">
        <v>2038595</v>
      </c>
      <c r="S21">
        <v>2038548</v>
      </c>
      <c r="T21">
        <v>1091132551</v>
      </c>
      <c r="U21" s="67">
        <f t="shared" si="4"/>
        <v>1.8683078404467837</v>
      </c>
      <c r="V21" s="66">
        <v>3.344455952</v>
      </c>
    </row>
    <row r="22" spans="1:22" ht="12.75">
      <c r="A22" s="41" t="s">
        <v>20</v>
      </c>
      <c r="B22">
        <v>163</v>
      </c>
      <c r="C22">
        <v>199</v>
      </c>
      <c r="D22">
        <v>34660557</v>
      </c>
      <c r="E22" s="66">
        <f t="shared" si="0"/>
        <v>0.005222074186516968</v>
      </c>
      <c r="F22">
        <v>4212</v>
      </c>
      <c r="G22">
        <v>4315</v>
      </c>
      <c r="H22">
        <v>313393226</v>
      </c>
      <c r="I22" s="66">
        <f t="shared" si="1"/>
        <v>0.013604314472323662</v>
      </c>
      <c r="J22">
        <v>57</v>
      </c>
      <c r="K22">
        <v>73</v>
      </c>
      <c r="L22">
        <v>4440401</v>
      </c>
      <c r="M22" s="66">
        <f t="shared" si="2"/>
        <v>0.014638317575372133</v>
      </c>
      <c r="N22">
        <v>490</v>
      </c>
      <c r="O22">
        <v>520</v>
      </c>
      <c r="P22">
        <v>40074674</v>
      </c>
      <c r="Q22" s="66">
        <f t="shared" si="3"/>
        <v>0.012601474936514766</v>
      </c>
      <c r="R22">
        <v>14216</v>
      </c>
      <c r="S22">
        <v>14113</v>
      </c>
      <c r="T22">
        <v>1091132551</v>
      </c>
      <c r="U22" s="67">
        <f t="shared" si="4"/>
        <v>0.01298146589707963</v>
      </c>
      <c r="V22" s="66">
        <v>0.031828953</v>
      </c>
    </row>
    <row r="23" spans="1:22" ht="12.75">
      <c r="A23" s="41" t="s">
        <v>21</v>
      </c>
      <c r="B23">
        <v>2722</v>
      </c>
      <c r="C23">
        <v>2713</v>
      </c>
      <c r="D23">
        <v>34660557</v>
      </c>
      <c r="E23" s="66">
        <f t="shared" si="0"/>
        <v>0.07840324089425336</v>
      </c>
      <c r="F23">
        <v>142692</v>
      </c>
      <c r="G23">
        <v>143062</v>
      </c>
      <c r="H23">
        <v>313393226</v>
      </c>
      <c r="I23" s="66">
        <f t="shared" si="1"/>
        <v>0.4559032810747479</v>
      </c>
      <c r="J23">
        <v>1144</v>
      </c>
      <c r="K23">
        <v>1063</v>
      </c>
      <c r="L23">
        <v>4440401</v>
      </c>
      <c r="M23" s="66">
        <f t="shared" si="2"/>
        <v>0.24851359145266388</v>
      </c>
      <c r="N23">
        <v>7912</v>
      </c>
      <c r="O23">
        <v>7677</v>
      </c>
      <c r="P23">
        <v>40074674</v>
      </c>
      <c r="Q23" s="66">
        <f t="shared" si="3"/>
        <v>0.19449939879735517</v>
      </c>
      <c r="R23">
        <v>384833</v>
      </c>
      <c r="S23">
        <v>383554</v>
      </c>
      <c r="T23">
        <v>1091132551</v>
      </c>
      <c r="U23" s="67">
        <f t="shared" si="4"/>
        <v>0.35210525031802486</v>
      </c>
      <c r="V23" s="66">
        <v>0.611182717</v>
      </c>
    </row>
    <row r="24" spans="1:22" ht="12.75">
      <c r="A24" s="41" t="s">
        <v>19</v>
      </c>
      <c r="B24">
        <v>719</v>
      </c>
      <c r="C24">
        <v>685</v>
      </c>
      <c r="D24">
        <v>34660557</v>
      </c>
      <c r="E24" s="66">
        <f t="shared" si="0"/>
        <v>0.020253569496877965</v>
      </c>
      <c r="F24">
        <v>38083</v>
      </c>
      <c r="G24">
        <v>37960</v>
      </c>
      <c r="H24">
        <v>313393226</v>
      </c>
      <c r="I24" s="66">
        <f t="shared" si="1"/>
        <v>0.12132202244856434</v>
      </c>
      <c r="J24">
        <v>285</v>
      </c>
      <c r="K24">
        <v>337</v>
      </c>
      <c r="L24">
        <v>4440401</v>
      </c>
      <c r="M24" s="66">
        <f t="shared" si="2"/>
        <v>0.07003871947601129</v>
      </c>
      <c r="N24">
        <v>1364</v>
      </c>
      <c r="O24">
        <v>1284</v>
      </c>
      <c r="P24">
        <v>40074674</v>
      </c>
      <c r="Q24" s="66">
        <f t="shared" si="3"/>
        <v>0.03303832240781297</v>
      </c>
      <c r="R24">
        <v>89250</v>
      </c>
      <c r="S24">
        <v>89360</v>
      </c>
      <c r="T24">
        <v>1091132551</v>
      </c>
      <c r="U24" s="67">
        <f t="shared" si="4"/>
        <v>0.08184615143059737</v>
      </c>
      <c r="V24" s="66">
        <v>0.120378489</v>
      </c>
    </row>
    <row r="25" spans="1:22" ht="12.75">
      <c r="A25" s="41" t="s">
        <v>18</v>
      </c>
      <c r="B25">
        <v>26334</v>
      </c>
      <c r="C25">
        <v>26468</v>
      </c>
      <c r="D25">
        <v>34660557</v>
      </c>
      <c r="E25" s="66">
        <f t="shared" si="0"/>
        <v>0.7617015502664888</v>
      </c>
      <c r="F25">
        <v>474150</v>
      </c>
      <c r="G25">
        <v>474393</v>
      </c>
      <c r="H25">
        <v>313393226</v>
      </c>
      <c r="I25" s="66">
        <f t="shared" si="1"/>
        <v>1.5133431760902196</v>
      </c>
      <c r="J25">
        <v>4473</v>
      </c>
      <c r="K25">
        <v>4484</v>
      </c>
      <c r="L25">
        <v>4440401</v>
      </c>
      <c r="M25" s="66">
        <f t="shared" si="2"/>
        <v>1.00858008094314</v>
      </c>
      <c r="N25">
        <v>34557</v>
      </c>
      <c r="O25">
        <v>34177</v>
      </c>
      <c r="P25">
        <v>40074674</v>
      </c>
      <c r="Q25" s="66">
        <f t="shared" si="3"/>
        <v>0.8575740379073327</v>
      </c>
      <c r="R25">
        <v>1584041</v>
      </c>
      <c r="S25">
        <v>1575246</v>
      </c>
      <c r="T25">
        <v>1091132551</v>
      </c>
      <c r="U25" s="67">
        <f t="shared" si="4"/>
        <v>1.4477099950434893</v>
      </c>
      <c r="V25" s="66">
        <v>2.44310787</v>
      </c>
    </row>
    <row r="26" spans="1:22" ht="12.75">
      <c r="A26" s="41" t="s">
        <v>23</v>
      </c>
      <c r="B26">
        <v>8628</v>
      </c>
      <c r="C26">
        <v>8525</v>
      </c>
      <c r="D26">
        <v>34660557</v>
      </c>
      <c r="E26" s="66">
        <f t="shared" si="0"/>
        <v>0.2474426478489656</v>
      </c>
      <c r="F26">
        <v>137819</v>
      </c>
      <c r="G26">
        <v>137096</v>
      </c>
      <c r="H26">
        <v>313393226</v>
      </c>
      <c r="I26" s="66">
        <f t="shared" si="1"/>
        <v>0.4386103099752386</v>
      </c>
      <c r="J26">
        <v>1805</v>
      </c>
      <c r="K26">
        <v>1771</v>
      </c>
      <c r="L26">
        <v>4440401</v>
      </c>
      <c r="M26" s="66">
        <f t="shared" si="2"/>
        <v>0.40266633576562116</v>
      </c>
      <c r="N26">
        <v>12586</v>
      </c>
      <c r="O26">
        <v>12354</v>
      </c>
      <c r="P26">
        <v>40074674</v>
      </c>
      <c r="Q26" s="66">
        <f t="shared" si="3"/>
        <v>0.3111690939769092</v>
      </c>
      <c r="R26">
        <v>391746</v>
      </c>
      <c r="S26">
        <v>389312</v>
      </c>
      <c r="T26">
        <v>1091132551</v>
      </c>
      <c r="U26" s="67">
        <f t="shared" si="4"/>
        <v>0.35791160262067917</v>
      </c>
      <c r="V26" s="66">
        <v>0.804635662</v>
      </c>
    </row>
    <row r="27" spans="1:22" ht="12.75">
      <c r="A27" s="41" t="s">
        <v>22</v>
      </c>
      <c r="B27">
        <v>96661</v>
      </c>
      <c r="C27">
        <v>96383</v>
      </c>
      <c r="D27">
        <v>34660557</v>
      </c>
      <c r="E27" s="66">
        <f t="shared" si="0"/>
        <v>2.7847792521049213</v>
      </c>
      <c r="F27">
        <v>1543456</v>
      </c>
      <c r="G27">
        <v>1544284</v>
      </c>
      <c r="H27">
        <v>313393226</v>
      </c>
      <c r="I27" s="66">
        <f t="shared" si="1"/>
        <v>4.926303033748407</v>
      </c>
      <c r="J27">
        <v>18886</v>
      </c>
      <c r="K27">
        <v>18701</v>
      </c>
      <c r="L27">
        <v>4440401</v>
      </c>
      <c r="M27" s="66">
        <f t="shared" si="2"/>
        <v>4.232388020811634</v>
      </c>
      <c r="N27">
        <v>162986</v>
      </c>
      <c r="O27">
        <v>163043</v>
      </c>
      <c r="P27">
        <v>40074674</v>
      </c>
      <c r="Q27" s="66">
        <f t="shared" si="3"/>
        <v>4.067768586214825</v>
      </c>
      <c r="R27">
        <v>4366364</v>
      </c>
      <c r="S27">
        <v>4364832</v>
      </c>
      <c r="T27">
        <v>1091132551</v>
      </c>
      <c r="U27" s="67">
        <f t="shared" si="4"/>
        <v>4.000978612542556</v>
      </c>
      <c r="V27" s="66">
        <v>8.763794581</v>
      </c>
    </row>
    <row r="28" spans="1:22" ht="12.75">
      <c r="A28" s="41" t="s">
        <v>24</v>
      </c>
      <c r="B28">
        <v>139079</v>
      </c>
      <c r="C28">
        <v>138728</v>
      </c>
      <c r="D28">
        <v>34660557</v>
      </c>
      <c r="E28" s="66">
        <f t="shared" si="0"/>
        <v>4.0075380208113796</v>
      </c>
      <c r="F28">
        <v>869463</v>
      </c>
      <c r="G28">
        <v>869379</v>
      </c>
      <c r="H28">
        <v>313393226</v>
      </c>
      <c r="I28" s="66">
        <f t="shared" si="1"/>
        <v>2.774217589502078</v>
      </c>
      <c r="J28">
        <v>11140</v>
      </c>
      <c r="K28">
        <v>10869</v>
      </c>
      <c r="L28">
        <v>4440401</v>
      </c>
      <c r="M28" s="66">
        <f t="shared" si="2"/>
        <v>2.478267165510502</v>
      </c>
      <c r="N28">
        <v>109893</v>
      </c>
      <c r="O28">
        <v>109656</v>
      </c>
      <c r="P28">
        <v>40074674</v>
      </c>
      <c r="Q28" s="66">
        <f t="shared" si="3"/>
        <v>2.7392487335018623</v>
      </c>
      <c r="R28">
        <v>2804674</v>
      </c>
      <c r="S28">
        <v>2807151</v>
      </c>
      <c r="T28">
        <v>1091132551</v>
      </c>
      <c r="U28" s="67">
        <f t="shared" si="4"/>
        <v>2.5715597041151788</v>
      </c>
      <c r="V28" s="66">
        <v>4.694308602</v>
      </c>
    </row>
    <row r="29" spans="1:22" ht="12.75">
      <c r="A29" s="41" t="s">
        <v>25</v>
      </c>
      <c r="B29">
        <v>7388</v>
      </c>
      <c r="C29">
        <v>7656</v>
      </c>
      <c r="D29">
        <v>34660557</v>
      </c>
      <c r="E29" s="66">
        <f t="shared" si="0"/>
        <v>0.21701901674574936</v>
      </c>
      <c r="F29">
        <v>114522</v>
      </c>
      <c r="G29">
        <v>114903</v>
      </c>
      <c r="H29">
        <v>313393226</v>
      </c>
      <c r="I29" s="66">
        <f t="shared" si="1"/>
        <v>0.3660337572197556</v>
      </c>
      <c r="J29">
        <v>1324</v>
      </c>
      <c r="K29">
        <v>1329</v>
      </c>
      <c r="L29">
        <v>4440401</v>
      </c>
      <c r="M29" s="66">
        <f t="shared" si="2"/>
        <v>0.298734280980479</v>
      </c>
      <c r="N29">
        <v>8503</v>
      </c>
      <c r="O29">
        <v>8496</v>
      </c>
      <c r="P29">
        <v>40074674</v>
      </c>
      <c r="Q29" s="66">
        <f t="shared" si="3"/>
        <v>0.2120915568770441</v>
      </c>
      <c r="R29">
        <v>319534</v>
      </c>
      <c r="S29">
        <v>320058</v>
      </c>
      <c r="T29">
        <v>1091132551</v>
      </c>
      <c r="U29" s="67">
        <f t="shared" si="4"/>
        <v>0.29308629800010433</v>
      </c>
      <c r="V29" s="66">
        <v>0.57870219</v>
      </c>
    </row>
    <row r="30" spans="1:22" ht="12.75">
      <c r="A30" s="41" t="s">
        <v>26</v>
      </c>
      <c r="B30">
        <v>2275</v>
      </c>
      <c r="C30">
        <v>2255</v>
      </c>
      <c r="D30">
        <v>34660557</v>
      </c>
      <c r="E30" s="66">
        <f t="shared" si="0"/>
        <v>0.06534805542796095</v>
      </c>
      <c r="F30">
        <v>102678</v>
      </c>
      <c r="G30">
        <v>102358</v>
      </c>
      <c r="H30">
        <v>313393226</v>
      </c>
      <c r="I30" s="66">
        <f t="shared" si="1"/>
        <v>0.3271225779462125</v>
      </c>
      <c r="J30">
        <v>898</v>
      </c>
      <c r="K30">
        <v>868</v>
      </c>
      <c r="L30">
        <v>4440401</v>
      </c>
      <c r="M30" s="66">
        <f t="shared" si="2"/>
        <v>0.19885591413928605</v>
      </c>
      <c r="N30">
        <v>6822</v>
      </c>
      <c r="O30">
        <v>6654</v>
      </c>
      <c r="P30">
        <v>40074674</v>
      </c>
      <c r="Q30" s="66">
        <f t="shared" si="3"/>
        <v>0.16813611509353762</v>
      </c>
      <c r="R30">
        <v>289986</v>
      </c>
      <c r="S30">
        <v>288669</v>
      </c>
      <c r="T30">
        <v>1091132551</v>
      </c>
      <c r="U30" s="67">
        <f t="shared" si="4"/>
        <v>0.2651625595211484</v>
      </c>
      <c r="V30" s="66">
        <v>0.493033672</v>
      </c>
    </row>
    <row r="31" spans="1:22" ht="12.75">
      <c r="A31" s="41" t="s">
        <v>27</v>
      </c>
      <c r="B31">
        <v>85</v>
      </c>
      <c r="C31">
        <v>68</v>
      </c>
      <c r="D31">
        <v>34660557</v>
      </c>
      <c r="E31" s="66">
        <f t="shared" si="0"/>
        <v>0.0022071197528649063</v>
      </c>
      <c r="F31">
        <v>1675</v>
      </c>
      <c r="G31">
        <v>1601</v>
      </c>
      <c r="H31">
        <v>313393226</v>
      </c>
      <c r="I31" s="66">
        <f t="shared" si="1"/>
        <v>0.005226660514991476</v>
      </c>
      <c r="J31">
        <v>42</v>
      </c>
      <c r="K31">
        <v>26</v>
      </c>
      <c r="L31">
        <v>4440401</v>
      </c>
      <c r="M31" s="66">
        <f t="shared" si="2"/>
        <v>0.0076569661163485014</v>
      </c>
      <c r="N31">
        <v>130</v>
      </c>
      <c r="O31">
        <v>125</v>
      </c>
      <c r="P31">
        <v>40074674</v>
      </c>
      <c r="Q31" s="66">
        <f t="shared" si="3"/>
        <v>0.0031815605037735306</v>
      </c>
      <c r="R31">
        <v>5088</v>
      </c>
      <c r="S31">
        <v>4923</v>
      </c>
      <c r="T31">
        <v>1091132551</v>
      </c>
      <c r="U31" s="67">
        <f t="shared" si="4"/>
        <v>0.004587435317013102</v>
      </c>
      <c r="V31" s="66">
        <v>0.008536965</v>
      </c>
    </row>
    <row r="32" spans="1:22" ht="12.75">
      <c r="A32" s="41" t="s">
        <v>28</v>
      </c>
      <c r="B32">
        <v>4974</v>
      </c>
      <c r="C32">
        <v>4890</v>
      </c>
      <c r="D32">
        <v>34660557</v>
      </c>
      <c r="E32" s="66">
        <f t="shared" si="0"/>
        <v>0.14229430877293747</v>
      </c>
      <c r="F32">
        <v>107746</v>
      </c>
      <c r="G32">
        <v>106813</v>
      </c>
      <c r="H32">
        <v>313393226</v>
      </c>
      <c r="I32" s="66">
        <f t="shared" si="1"/>
        <v>0.3423159503773065</v>
      </c>
      <c r="J32">
        <v>1153</v>
      </c>
      <c r="K32">
        <v>1185</v>
      </c>
      <c r="L32">
        <v>4440401</v>
      </c>
      <c r="M32" s="66">
        <f t="shared" si="2"/>
        <v>0.2632645114709235</v>
      </c>
      <c r="N32">
        <v>9910</v>
      </c>
      <c r="O32">
        <v>10080</v>
      </c>
      <c r="P32">
        <v>40074674</v>
      </c>
      <c r="Q32" s="66">
        <f t="shared" si="3"/>
        <v>0.2494093900801289</v>
      </c>
      <c r="R32">
        <v>321578</v>
      </c>
      <c r="S32">
        <v>321386</v>
      </c>
      <c r="T32">
        <v>1091132551</v>
      </c>
      <c r="U32" s="67">
        <f t="shared" si="4"/>
        <v>0.29463148148716534</v>
      </c>
      <c r="V32" s="66">
        <v>0.534092728</v>
      </c>
    </row>
    <row r="33" spans="1:22" ht="12.75">
      <c r="A33" s="41" t="s">
        <v>29</v>
      </c>
      <c r="B33">
        <v>34</v>
      </c>
      <c r="C33">
        <v>30</v>
      </c>
      <c r="D33">
        <v>34660557</v>
      </c>
      <c r="E33" s="66">
        <f t="shared" si="0"/>
        <v>0.0009232396351853203</v>
      </c>
      <c r="F33">
        <v>665</v>
      </c>
      <c r="G33">
        <v>623</v>
      </c>
      <c r="H33">
        <v>313393226</v>
      </c>
      <c r="I33" s="66">
        <f t="shared" si="1"/>
        <v>0.002054926356321435</v>
      </c>
      <c r="J33">
        <v>18</v>
      </c>
      <c r="K33">
        <v>21</v>
      </c>
      <c r="L33">
        <v>4440401</v>
      </c>
      <c r="M33" s="66">
        <f t="shared" si="2"/>
        <v>0.00439149527261164</v>
      </c>
      <c r="N33">
        <v>221</v>
      </c>
      <c r="O33">
        <v>186</v>
      </c>
      <c r="P33">
        <v>40074674</v>
      </c>
      <c r="Q33" s="66">
        <f t="shared" si="3"/>
        <v>0.005078020098179713</v>
      </c>
      <c r="R33">
        <v>2799</v>
      </c>
      <c r="S33">
        <v>2626</v>
      </c>
      <c r="T33">
        <v>1091132551</v>
      </c>
      <c r="U33" s="67">
        <f t="shared" si="4"/>
        <v>0.00248594911545261</v>
      </c>
      <c r="V33" s="66">
        <v>0.00723738</v>
      </c>
    </row>
    <row r="34" spans="1:22" ht="12.75">
      <c r="A34" s="41" t="s">
        <v>30</v>
      </c>
      <c r="B34">
        <v>1697</v>
      </c>
      <c r="C34">
        <v>1704</v>
      </c>
      <c r="D34">
        <v>34660557</v>
      </c>
      <c r="E34" s="66">
        <f t="shared" si="0"/>
        <v>0.04906153123851991</v>
      </c>
      <c r="F34">
        <v>25336</v>
      </c>
      <c r="G34">
        <v>25400</v>
      </c>
      <c r="H34">
        <v>313393226</v>
      </c>
      <c r="I34" s="66">
        <f t="shared" si="1"/>
        <v>0.08094622951422696</v>
      </c>
      <c r="J34">
        <v>535</v>
      </c>
      <c r="K34">
        <v>518</v>
      </c>
      <c r="L34">
        <v>4440401</v>
      </c>
      <c r="M34" s="66">
        <f t="shared" si="2"/>
        <v>0.11857037236051429</v>
      </c>
      <c r="N34">
        <v>3692</v>
      </c>
      <c r="O34">
        <v>3765</v>
      </c>
      <c r="P34">
        <v>40074674</v>
      </c>
      <c r="Q34" s="66">
        <f t="shared" si="3"/>
        <v>0.09303881049662438</v>
      </c>
      <c r="R34">
        <v>90718</v>
      </c>
      <c r="S34">
        <v>90863</v>
      </c>
      <c r="T34">
        <v>1091132551</v>
      </c>
      <c r="U34" s="67">
        <f t="shared" si="4"/>
        <v>0.08320758089087565</v>
      </c>
      <c r="V34" s="66">
        <v>0.165200919</v>
      </c>
    </row>
    <row r="35" spans="1:22" ht="12.75">
      <c r="A35" s="41" t="s">
        <v>31</v>
      </c>
      <c r="B35">
        <v>20968</v>
      </c>
      <c r="C35">
        <v>21207</v>
      </c>
      <c r="D35">
        <v>34660557</v>
      </c>
      <c r="E35" s="66">
        <f t="shared" si="0"/>
        <v>0.6084004939678264</v>
      </c>
      <c r="F35">
        <v>123015</v>
      </c>
      <c r="G35">
        <v>123539</v>
      </c>
      <c r="H35">
        <v>313393226</v>
      </c>
      <c r="I35" s="66">
        <f t="shared" si="1"/>
        <v>0.393362044143226</v>
      </c>
      <c r="J35">
        <v>1916</v>
      </c>
      <c r="K35">
        <v>1869</v>
      </c>
      <c r="L35">
        <v>4440401</v>
      </c>
      <c r="M35" s="66">
        <f t="shared" si="2"/>
        <v>0.426200246329104</v>
      </c>
      <c r="N35">
        <v>31855</v>
      </c>
      <c r="O35">
        <v>31553</v>
      </c>
      <c r="P35">
        <v>40074674</v>
      </c>
      <c r="Q35" s="66">
        <f t="shared" si="3"/>
        <v>0.7911230918559687</v>
      </c>
      <c r="R35">
        <v>486028</v>
      </c>
      <c r="S35">
        <v>485864</v>
      </c>
      <c r="T35">
        <v>1091132551</v>
      </c>
      <c r="U35" s="67">
        <f t="shared" si="4"/>
        <v>0.4453592733116071</v>
      </c>
      <c r="V35" s="66">
        <v>0.892946894</v>
      </c>
    </row>
    <row r="36" spans="1:22" ht="12.75">
      <c r="A36" s="41" t="s">
        <v>35</v>
      </c>
      <c r="B36">
        <v>7236</v>
      </c>
      <c r="C36">
        <v>7297</v>
      </c>
      <c r="D36">
        <v>34660557</v>
      </c>
      <c r="E36" s="66">
        <f aca="true" t="shared" si="5" ref="E36:E67">(B36+C36)/D36/2*1000</f>
        <v>0.20964752528356656</v>
      </c>
      <c r="F36">
        <v>45314</v>
      </c>
      <c r="G36">
        <v>45003</v>
      </c>
      <c r="H36">
        <v>313393226</v>
      </c>
      <c r="I36" s="66">
        <f aca="true" t="shared" si="6" ref="I36:I67">(F36+G36)/H36/2*1000</f>
        <v>0.14409532897817007</v>
      </c>
      <c r="J36">
        <v>1001</v>
      </c>
      <c r="K36">
        <v>1078</v>
      </c>
      <c r="L36">
        <v>4440401</v>
      </c>
      <c r="M36" s="66">
        <f aca="true" t="shared" si="7" ref="M36:M67">(J36+K36)/2/L36*1000</f>
        <v>0.23410047876306667</v>
      </c>
      <c r="N36">
        <v>7302</v>
      </c>
      <c r="O36">
        <v>7181</v>
      </c>
      <c r="P36">
        <v>40074674</v>
      </c>
      <c r="Q36" s="66">
        <f aca="true" t="shared" si="8" ref="Q36:Q67">(N36+O36)/2/P36*1000</f>
        <v>0.1807001599064786</v>
      </c>
      <c r="R36">
        <v>163435</v>
      </c>
      <c r="S36">
        <v>163025</v>
      </c>
      <c r="T36">
        <v>1091132551</v>
      </c>
      <c r="U36" s="67">
        <f aca="true" t="shared" si="9" ref="U36:U67">(R36+S36)/2/T36*1000</f>
        <v>0.14959685681671137</v>
      </c>
      <c r="V36" s="66">
        <v>0.359939199</v>
      </c>
    </row>
    <row r="37" spans="1:22" ht="12.75">
      <c r="A37" s="41" t="s">
        <v>36</v>
      </c>
      <c r="B37">
        <v>4233</v>
      </c>
      <c r="C37">
        <v>4183</v>
      </c>
      <c r="D37">
        <v>34660557</v>
      </c>
      <c r="E37" s="66">
        <f t="shared" si="5"/>
        <v>0.12140601202686963</v>
      </c>
      <c r="F37">
        <v>23229</v>
      </c>
      <c r="G37">
        <v>23102</v>
      </c>
      <c r="H37">
        <v>313393226</v>
      </c>
      <c r="I37" s="66">
        <f t="shared" si="6"/>
        <v>0.07391831755801895</v>
      </c>
      <c r="J37">
        <v>858</v>
      </c>
      <c r="K37">
        <v>879</v>
      </c>
      <c r="L37">
        <v>4440401</v>
      </c>
      <c r="M37" s="66">
        <f t="shared" si="7"/>
        <v>0.1955904432955492</v>
      </c>
      <c r="N37">
        <v>6890</v>
      </c>
      <c r="O37">
        <v>6735</v>
      </c>
      <c r="P37">
        <v>40074674</v>
      </c>
      <c r="Q37" s="66">
        <f t="shared" si="8"/>
        <v>0.16999514456437</v>
      </c>
      <c r="R37">
        <v>111100</v>
      </c>
      <c r="S37">
        <v>111655</v>
      </c>
      <c r="T37">
        <v>1091132551</v>
      </c>
      <c r="U37" s="67">
        <f t="shared" si="9"/>
        <v>0.10207513275809145</v>
      </c>
      <c r="V37" s="66">
        <v>0.307353696</v>
      </c>
    </row>
    <row r="38" spans="1:22" ht="12.75">
      <c r="A38" s="41" t="s">
        <v>37</v>
      </c>
      <c r="B38">
        <v>3587</v>
      </c>
      <c r="C38">
        <v>3605</v>
      </c>
      <c r="D38">
        <v>34660557</v>
      </c>
      <c r="E38" s="66">
        <f t="shared" si="5"/>
        <v>0.10374905400395038</v>
      </c>
      <c r="F38">
        <v>24737</v>
      </c>
      <c r="G38">
        <v>24587</v>
      </c>
      <c r="H38">
        <v>313393226</v>
      </c>
      <c r="I38" s="66">
        <f t="shared" si="6"/>
        <v>0.07869346863291807</v>
      </c>
      <c r="J38">
        <v>626</v>
      </c>
      <c r="K38">
        <v>676</v>
      </c>
      <c r="L38">
        <v>4440401</v>
      </c>
      <c r="M38" s="66">
        <f t="shared" si="7"/>
        <v>0.1466083806394963</v>
      </c>
      <c r="N38">
        <v>5995</v>
      </c>
      <c r="O38">
        <v>5883</v>
      </c>
      <c r="P38">
        <v>40074674</v>
      </c>
      <c r="Q38" s="66">
        <f t="shared" si="8"/>
        <v>0.14819833593655682</v>
      </c>
      <c r="R38">
        <v>95265</v>
      </c>
      <c r="S38">
        <v>95266</v>
      </c>
      <c r="T38">
        <v>1091132551</v>
      </c>
      <c r="U38" s="67">
        <f t="shared" si="9"/>
        <v>0.0873088241320371</v>
      </c>
      <c r="V38" s="66">
        <v>0.251019861</v>
      </c>
    </row>
    <row r="39" spans="1:22" ht="12.75">
      <c r="A39" s="41" t="s">
        <v>38</v>
      </c>
      <c r="B39">
        <v>3948</v>
      </c>
      <c r="C39">
        <v>3882</v>
      </c>
      <c r="D39">
        <v>34660557</v>
      </c>
      <c r="E39" s="66">
        <f t="shared" si="5"/>
        <v>0.11295259911720404</v>
      </c>
      <c r="F39">
        <v>26524</v>
      </c>
      <c r="G39">
        <v>26391</v>
      </c>
      <c r="H39">
        <v>313393226</v>
      </c>
      <c r="I39" s="66">
        <f t="shared" si="6"/>
        <v>0.08442269265896642</v>
      </c>
      <c r="J39">
        <v>737</v>
      </c>
      <c r="K39">
        <v>754</v>
      </c>
      <c r="L39">
        <v>4440401</v>
      </c>
      <c r="M39" s="66">
        <f t="shared" si="7"/>
        <v>0.16789024234522962</v>
      </c>
      <c r="N39">
        <v>6725</v>
      </c>
      <c r="O39">
        <v>6493</v>
      </c>
      <c r="P39">
        <v>40074674</v>
      </c>
      <c r="Q39" s="66">
        <f t="shared" si="8"/>
        <v>0.1649171244661903</v>
      </c>
      <c r="R39">
        <v>107301</v>
      </c>
      <c r="S39">
        <v>107434</v>
      </c>
      <c r="T39">
        <v>1091132551</v>
      </c>
      <c r="U39" s="67">
        <f t="shared" si="9"/>
        <v>0.09840005222243617</v>
      </c>
      <c r="V39" s="66">
        <v>0.284492396</v>
      </c>
    </row>
    <row r="40" spans="1:22" ht="12.75">
      <c r="A40" s="41" t="s">
        <v>33</v>
      </c>
      <c r="B40">
        <v>2283</v>
      </c>
      <c r="C40">
        <v>2300</v>
      </c>
      <c r="D40">
        <v>34660557</v>
      </c>
      <c r="E40" s="66">
        <f t="shared" si="5"/>
        <v>0.06611261325084879</v>
      </c>
      <c r="F40">
        <v>26649</v>
      </c>
      <c r="G40">
        <v>26740</v>
      </c>
      <c r="H40">
        <v>313393226</v>
      </c>
      <c r="I40" s="66">
        <f t="shared" si="6"/>
        <v>0.08517893108512818</v>
      </c>
      <c r="J40">
        <v>395</v>
      </c>
      <c r="K40">
        <v>381</v>
      </c>
      <c r="L40">
        <v>4440401</v>
      </c>
      <c r="M40" s="66">
        <f t="shared" si="7"/>
        <v>0.08737949568068289</v>
      </c>
      <c r="N40">
        <v>2710</v>
      </c>
      <c r="O40">
        <v>2700</v>
      </c>
      <c r="P40">
        <v>40074674</v>
      </c>
      <c r="Q40" s="66">
        <f t="shared" si="8"/>
        <v>0.06749898951143059</v>
      </c>
      <c r="R40">
        <v>86936</v>
      </c>
      <c r="S40">
        <v>86415</v>
      </c>
      <c r="T40">
        <v>1091132551</v>
      </c>
      <c r="U40" s="67">
        <f t="shared" si="9"/>
        <v>0.07943627006688027</v>
      </c>
      <c r="V40" s="66">
        <v>0.222565555</v>
      </c>
    </row>
    <row r="41" spans="1:22" ht="12.75">
      <c r="A41" s="41" t="s">
        <v>34</v>
      </c>
      <c r="B41">
        <v>1429</v>
      </c>
      <c r="C41">
        <v>1427</v>
      </c>
      <c r="D41">
        <v>34660557</v>
      </c>
      <c r="E41" s="66">
        <f t="shared" si="5"/>
        <v>0.04119956872014492</v>
      </c>
      <c r="F41">
        <v>9723</v>
      </c>
      <c r="G41">
        <v>9624</v>
      </c>
      <c r="H41">
        <v>313393226</v>
      </c>
      <c r="I41" s="66">
        <f t="shared" si="6"/>
        <v>0.030866972217197825</v>
      </c>
      <c r="J41">
        <v>278</v>
      </c>
      <c r="K41">
        <v>285</v>
      </c>
      <c r="L41">
        <v>4440401</v>
      </c>
      <c r="M41" s="66">
        <f t="shared" si="7"/>
        <v>0.06339517534565009</v>
      </c>
      <c r="N41">
        <v>2500</v>
      </c>
      <c r="O41">
        <v>2331</v>
      </c>
      <c r="P41">
        <v>40074674</v>
      </c>
      <c r="Q41" s="66">
        <f t="shared" si="8"/>
        <v>0.060274975661685985</v>
      </c>
      <c r="R41">
        <v>40287</v>
      </c>
      <c r="S41">
        <v>40230</v>
      </c>
      <c r="T41">
        <v>1091132551</v>
      </c>
      <c r="U41" s="67">
        <f t="shared" si="9"/>
        <v>0.03689606726799959</v>
      </c>
      <c r="V41" s="66">
        <v>0.109442655</v>
      </c>
    </row>
    <row r="42" spans="1:22" ht="12.75">
      <c r="A42" s="41" t="s">
        <v>32</v>
      </c>
      <c r="B42">
        <v>11671</v>
      </c>
      <c r="C42">
        <v>11710</v>
      </c>
      <c r="D42">
        <v>34660557</v>
      </c>
      <c r="E42" s="66">
        <f t="shared" si="5"/>
        <v>0.33728540484793706</v>
      </c>
      <c r="F42">
        <v>90991</v>
      </c>
      <c r="G42">
        <v>90271</v>
      </c>
      <c r="H42">
        <v>313393226</v>
      </c>
      <c r="I42" s="66">
        <f t="shared" si="6"/>
        <v>0.2891925940990186</v>
      </c>
      <c r="J42">
        <v>2048</v>
      </c>
      <c r="K42">
        <v>2006</v>
      </c>
      <c r="L42">
        <v>4440401</v>
      </c>
      <c r="M42" s="66">
        <f t="shared" si="7"/>
        <v>0.45649030346583563</v>
      </c>
      <c r="N42">
        <v>16969</v>
      </c>
      <c r="O42">
        <v>16651</v>
      </c>
      <c r="P42">
        <v>40074674</v>
      </c>
      <c r="Q42" s="66">
        <f t="shared" si="8"/>
        <v>0.4194669181837886</v>
      </c>
      <c r="R42">
        <v>320796</v>
      </c>
      <c r="S42">
        <v>320366</v>
      </c>
      <c r="T42">
        <v>1091132551</v>
      </c>
      <c r="U42" s="67">
        <f t="shared" si="9"/>
        <v>0.2938057339653136</v>
      </c>
      <c r="V42" s="66">
        <v>0.724717304</v>
      </c>
    </row>
    <row r="43" spans="1:22" ht="12.75">
      <c r="A43" s="41" t="s">
        <v>39</v>
      </c>
      <c r="B43">
        <v>8064</v>
      </c>
      <c r="C43">
        <v>7838</v>
      </c>
      <c r="D43">
        <v>34660557</v>
      </c>
      <c r="E43" s="66">
        <f t="shared" si="5"/>
        <v>0.22939619810495257</v>
      </c>
      <c r="F43">
        <v>193639</v>
      </c>
      <c r="G43">
        <v>194606</v>
      </c>
      <c r="H43">
        <v>313393226</v>
      </c>
      <c r="I43" s="66">
        <f t="shared" si="6"/>
        <v>0.6194214931754779</v>
      </c>
      <c r="J43">
        <v>1608</v>
      </c>
      <c r="K43">
        <v>1644</v>
      </c>
      <c r="L43">
        <v>4440401</v>
      </c>
      <c r="M43" s="66">
        <f t="shared" si="7"/>
        <v>0.3661831442700783</v>
      </c>
      <c r="N43">
        <v>18102</v>
      </c>
      <c r="O43">
        <v>18303</v>
      </c>
      <c r="P43">
        <v>40074674</v>
      </c>
      <c r="Q43" s="66">
        <f t="shared" si="8"/>
        <v>0.4542145495681387</v>
      </c>
      <c r="R43">
        <v>513724</v>
      </c>
      <c r="S43">
        <v>514464</v>
      </c>
      <c r="T43">
        <v>1091132551</v>
      </c>
      <c r="U43" s="67">
        <f t="shared" si="9"/>
        <v>0.4711563224182467</v>
      </c>
      <c r="V43" s="66">
        <v>0.8325524</v>
      </c>
    </row>
    <row r="44" spans="1:22" ht="12.75">
      <c r="A44" s="41" t="s">
        <v>40</v>
      </c>
      <c r="B44">
        <v>111821</v>
      </c>
      <c r="C44">
        <v>111639</v>
      </c>
      <c r="D44">
        <v>34660557</v>
      </c>
      <c r="E44" s="66">
        <f t="shared" si="5"/>
        <v>3.223548888726745</v>
      </c>
      <c r="F44">
        <v>643036</v>
      </c>
      <c r="G44">
        <v>641781</v>
      </c>
      <c r="H44">
        <v>313393226</v>
      </c>
      <c r="I44" s="66">
        <f t="shared" si="6"/>
        <v>2.049848071700184</v>
      </c>
      <c r="J44">
        <v>11926</v>
      </c>
      <c r="K44">
        <v>12316</v>
      </c>
      <c r="L44">
        <v>4440401</v>
      </c>
      <c r="M44" s="66">
        <f t="shared" si="7"/>
        <v>2.7297084204782407</v>
      </c>
      <c r="N44">
        <v>101138</v>
      </c>
      <c r="O44">
        <v>100597</v>
      </c>
      <c r="P44">
        <v>40074674</v>
      </c>
      <c r="Q44" s="66">
        <f t="shared" si="8"/>
        <v>2.5169886597206004</v>
      </c>
      <c r="R44">
        <v>2425756</v>
      </c>
      <c r="S44">
        <v>2423382</v>
      </c>
      <c r="T44">
        <v>1091132551</v>
      </c>
      <c r="U44" s="67">
        <f t="shared" si="9"/>
        <v>2.2220664187663854</v>
      </c>
      <c r="V44" s="66">
        <v>4.683546943</v>
      </c>
    </row>
    <row r="45" spans="1:22" ht="12.75">
      <c r="A45" s="41" t="s">
        <v>43</v>
      </c>
      <c r="B45">
        <v>8051</v>
      </c>
      <c r="C45">
        <v>8074</v>
      </c>
      <c r="D45">
        <v>34660557</v>
      </c>
      <c r="E45" s="66">
        <f t="shared" si="5"/>
        <v>0.2326131112088014</v>
      </c>
      <c r="F45">
        <v>25867</v>
      </c>
      <c r="G45">
        <v>25771</v>
      </c>
      <c r="H45">
        <v>313393226</v>
      </c>
      <c r="I45" s="66">
        <f t="shared" si="6"/>
        <v>0.08238531613953902</v>
      </c>
      <c r="J45">
        <v>619</v>
      </c>
      <c r="K45">
        <v>664</v>
      </c>
      <c r="L45">
        <v>4440401</v>
      </c>
      <c r="M45" s="66">
        <f t="shared" si="7"/>
        <v>0.14446893422463422</v>
      </c>
      <c r="N45">
        <v>5828</v>
      </c>
      <c r="O45">
        <v>5850</v>
      </c>
      <c r="P45">
        <v>40074674</v>
      </c>
      <c r="Q45" s="66">
        <f t="shared" si="8"/>
        <v>0.14570299436496975</v>
      </c>
      <c r="R45">
        <v>125512</v>
      </c>
      <c r="S45">
        <v>125466</v>
      </c>
      <c r="T45">
        <v>1091132551</v>
      </c>
      <c r="U45" s="67">
        <f t="shared" si="9"/>
        <v>0.11500802527153275</v>
      </c>
      <c r="V45" s="66">
        <v>0.273339635</v>
      </c>
    </row>
    <row r="46" spans="1:22" ht="12.75">
      <c r="A46" s="41" t="s">
        <v>44</v>
      </c>
      <c r="B46">
        <v>8344</v>
      </c>
      <c r="C46">
        <v>8305</v>
      </c>
      <c r="D46">
        <v>34660557</v>
      </c>
      <c r="E46" s="66">
        <f t="shared" si="5"/>
        <v>0.24017213572188123</v>
      </c>
      <c r="F46">
        <v>28122</v>
      </c>
      <c r="G46">
        <v>27995</v>
      </c>
      <c r="H46">
        <v>313393226</v>
      </c>
      <c r="I46" s="66">
        <f t="shared" si="6"/>
        <v>0.08953129063485246</v>
      </c>
      <c r="J46">
        <v>662</v>
      </c>
      <c r="K46">
        <v>697</v>
      </c>
      <c r="L46">
        <v>4440401</v>
      </c>
      <c r="M46" s="66">
        <f t="shared" si="7"/>
        <v>0.15302671988408253</v>
      </c>
      <c r="N46">
        <v>5955</v>
      </c>
      <c r="O46">
        <v>6058</v>
      </c>
      <c r="P46">
        <v>40074674</v>
      </c>
      <c r="Q46" s="66">
        <f t="shared" si="8"/>
        <v>0.14988269149737812</v>
      </c>
      <c r="R46">
        <v>131158</v>
      </c>
      <c r="S46">
        <v>130959</v>
      </c>
      <c r="T46">
        <v>1091132551</v>
      </c>
      <c r="U46" s="67">
        <f t="shared" si="9"/>
        <v>0.12011235470877268</v>
      </c>
      <c r="V46" s="66">
        <v>0.287899502</v>
      </c>
    </row>
    <row r="47" spans="1:22" ht="12.75">
      <c r="A47" s="41" t="s">
        <v>41</v>
      </c>
      <c r="B47">
        <v>27</v>
      </c>
      <c r="C47">
        <v>23</v>
      </c>
      <c r="D47">
        <v>34660557</v>
      </c>
      <c r="E47" s="66">
        <f t="shared" si="5"/>
        <v>0.0007212809649885315</v>
      </c>
      <c r="F47">
        <v>778</v>
      </c>
      <c r="G47">
        <v>754</v>
      </c>
      <c r="H47">
        <v>313393226</v>
      </c>
      <c r="I47" s="66">
        <f t="shared" si="6"/>
        <v>0.0024442136474258063</v>
      </c>
      <c r="J47">
        <v>6</v>
      </c>
      <c r="K47">
        <v>7</v>
      </c>
      <c r="L47">
        <v>4440401</v>
      </c>
      <c r="M47" s="66">
        <f t="shared" si="7"/>
        <v>0.0014638317575372134</v>
      </c>
      <c r="N47">
        <v>61</v>
      </c>
      <c r="O47">
        <v>68</v>
      </c>
      <c r="P47">
        <v>40074674</v>
      </c>
      <c r="Q47" s="66">
        <f t="shared" si="8"/>
        <v>0.0016094953136736683</v>
      </c>
      <c r="R47">
        <v>2206</v>
      </c>
      <c r="S47">
        <v>2094</v>
      </c>
      <c r="T47">
        <v>1091132551</v>
      </c>
      <c r="U47" s="67">
        <f t="shared" si="9"/>
        <v>0.00197042971363064</v>
      </c>
      <c r="V47" s="66">
        <v>0.00535114</v>
      </c>
    </row>
    <row r="48" spans="1:22" ht="12.75">
      <c r="A48" s="41" t="s">
        <v>42</v>
      </c>
      <c r="B48">
        <v>756</v>
      </c>
      <c r="C48">
        <v>804</v>
      </c>
      <c r="D48">
        <v>34660557</v>
      </c>
      <c r="E48" s="66">
        <f t="shared" si="5"/>
        <v>0.022503966107642184</v>
      </c>
      <c r="F48">
        <v>11499</v>
      </c>
      <c r="G48">
        <v>11637</v>
      </c>
      <c r="H48">
        <v>313393226</v>
      </c>
      <c r="I48" s="66">
        <f t="shared" si="6"/>
        <v>0.03691209330733907</v>
      </c>
      <c r="J48">
        <v>176</v>
      </c>
      <c r="K48">
        <v>172</v>
      </c>
      <c r="L48">
        <v>4440401</v>
      </c>
      <c r="M48" s="66">
        <f t="shared" si="7"/>
        <v>0.039185650124842326</v>
      </c>
      <c r="N48">
        <v>1146</v>
      </c>
      <c r="O48">
        <v>1152</v>
      </c>
      <c r="P48">
        <v>40074674</v>
      </c>
      <c r="Q48" s="66">
        <f t="shared" si="8"/>
        <v>0.02867147465753558</v>
      </c>
      <c r="R48">
        <v>35558</v>
      </c>
      <c r="S48">
        <v>36354</v>
      </c>
      <c r="T48">
        <v>1091132551</v>
      </c>
      <c r="U48" s="67">
        <f t="shared" si="9"/>
        <v>0.03295291664339689</v>
      </c>
      <c r="V48" s="66">
        <v>0.079656699</v>
      </c>
    </row>
    <row r="49" spans="1:22" ht="12.75">
      <c r="A49" s="41" t="s">
        <v>45</v>
      </c>
      <c r="B49">
        <v>28397</v>
      </c>
      <c r="C49">
        <v>28709</v>
      </c>
      <c r="D49">
        <v>34660557</v>
      </c>
      <c r="E49" s="66">
        <f t="shared" si="5"/>
        <v>0.8237894157327015</v>
      </c>
      <c r="F49">
        <v>94118</v>
      </c>
      <c r="G49">
        <v>94247</v>
      </c>
      <c r="H49">
        <v>313393226</v>
      </c>
      <c r="I49" s="66">
        <f t="shared" si="6"/>
        <v>0.30052500241342167</v>
      </c>
      <c r="J49">
        <v>2107</v>
      </c>
      <c r="K49">
        <v>2019</v>
      </c>
      <c r="L49">
        <v>4440401</v>
      </c>
      <c r="M49" s="66">
        <f t="shared" si="7"/>
        <v>0.464597679353734</v>
      </c>
      <c r="N49">
        <v>15009</v>
      </c>
      <c r="O49">
        <v>15328</v>
      </c>
      <c r="P49">
        <v>40074674</v>
      </c>
      <c r="Q49" s="66">
        <f t="shared" si="8"/>
        <v>0.37850588628618664</v>
      </c>
      <c r="R49">
        <v>404251</v>
      </c>
      <c r="S49">
        <v>406463</v>
      </c>
      <c r="T49">
        <v>1091132551</v>
      </c>
      <c r="U49" s="67">
        <f t="shared" si="9"/>
        <v>0.3715011522921746</v>
      </c>
      <c r="V49" s="66">
        <v>0.854700373</v>
      </c>
    </row>
    <row r="50" spans="1:22" ht="12.75">
      <c r="A50" s="41" t="s">
        <v>46</v>
      </c>
      <c r="B50">
        <v>27893</v>
      </c>
      <c r="C50">
        <v>28348</v>
      </c>
      <c r="D50">
        <v>34660557</v>
      </c>
      <c r="E50" s="66">
        <f t="shared" si="5"/>
        <v>0.8113112550384</v>
      </c>
      <c r="F50">
        <v>116949</v>
      </c>
      <c r="G50">
        <v>116707</v>
      </c>
      <c r="H50">
        <v>313393226</v>
      </c>
      <c r="I50" s="66">
        <f t="shared" si="6"/>
        <v>0.3727840626650941</v>
      </c>
      <c r="J50">
        <v>2237</v>
      </c>
      <c r="K50">
        <v>2172</v>
      </c>
      <c r="L50">
        <v>4440401</v>
      </c>
      <c r="M50" s="66">
        <f t="shared" si="7"/>
        <v>0.4964641706908903</v>
      </c>
      <c r="N50">
        <v>15990</v>
      </c>
      <c r="O50">
        <v>16433</v>
      </c>
      <c r="P50">
        <v>40074674</v>
      </c>
      <c r="Q50" s="66">
        <f t="shared" si="8"/>
        <v>0.40453229887783987</v>
      </c>
      <c r="R50">
        <v>461706</v>
      </c>
      <c r="S50">
        <v>463688</v>
      </c>
      <c r="T50">
        <v>1091132551</v>
      </c>
      <c r="U50" s="67">
        <f t="shared" si="9"/>
        <v>0.42405205451523553</v>
      </c>
      <c r="V50" s="66">
        <v>0.92969432</v>
      </c>
    </row>
    <row r="51" spans="1:22" ht="12.75">
      <c r="A51" s="41" t="s">
        <v>47</v>
      </c>
      <c r="B51">
        <v>6353</v>
      </c>
      <c r="C51">
        <v>6465</v>
      </c>
      <c r="D51">
        <v>34660557</v>
      </c>
      <c r="E51" s="66">
        <f t="shared" si="5"/>
        <v>0.18490758818445993</v>
      </c>
      <c r="F51">
        <v>67252</v>
      </c>
      <c r="G51">
        <v>67270</v>
      </c>
      <c r="H51">
        <v>313393226</v>
      </c>
      <c r="I51" s="66">
        <f t="shared" si="6"/>
        <v>0.2146217416964845</v>
      </c>
      <c r="J51">
        <v>800</v>
      </c>
      <c r="K51">
        <v>838</v>
      </c>
      <c r="L51">
        <v>4440401</v>
      </c>
      <c r="M51" s="66">
        <f t="shared" si="7"/>
        <v>0.1844428014496889</v>
      </c>
      <c r="N51">
        <v>6759</v>
      </c>
      <c r="O51">
        <v>6718</v>
      </c>
      <c r="P51">
        <v>40074674</v>
      </c>
      <c r="Q51" s="66">
        <f t="shared" si="8"/>
        <v>0.16814859180139555</v>
      </c>
      <c r="R51">
        <v>235438</v>
      </c>
      <c r="S51">
        <v>236031</v>
      </c>
      <c r="T51">
        <v>1091132551</v>
      </c>
      <c r="U51" s="67">
        <f t="shared" si="9"/>
        <v>0.21604570387342428</v>
      </c>
      <c r="V51" s="66">
        <v>0.533882135</v>
      </c>
    </row>
    <row r="52" spans="1:22" ht="12.75">
      <c r="A52" s="41" t="s">
        <v>48</v>
      </c>
      <c r="B52">
        <v>1411</v>
      </c>
      <c r="C52">
        <v>1385</v>
      </c>
      <c r="D52">
        <v>34660557</v>
      </c>
      <c r="E52" s="66">
        <f t="shared" si="5"/>
        <v>0.04033403156215868</v>
      </c>
      <c r="F52">
        <v>1401</v>
      </c>
      <c r="G52">
        <v>1386</v>
      </c>
      <c r="H52">
        <v>313393226</v>
      </c>
      <c r="I52" s="66">
        <f t="shared" si="6"/>
        <v>0.004446490493065092</v>
      </c>
      <c r="J52">
        <v>55</v>
      </c>
      <c r="K52">
        <v>57</v>
      </c>
      <c r="L52">
        <v>4440401</v>
      </c>
      <c r="M52" s="66">
        <f t="shared" si="7"/>
        <v>0.012611473603397531</v>
      </c>
      <c r="N52">
        <v>2268</v>
      </c>
      <c r="O52">
        <v>2237</v>
      </c>
      <c r="P52">
        <v>40074674</v>
      </c>
      <c r="Q52" s="66">
        <f t="shared" si="8"/>
        <v>0.05620756889999903</v>
      </c>
      <c r="R52">
        <v>14441</v>
      </c>
      <c r="S52">
        <v>14571</v>
      </c>
      <c r="T52">
        <v>1091132551</v>
      </c>
      <c r="U52" s="67">
        <f t="shared" si="9"/>
        <v>0.013294443453919101</v>
      </c>
      <c r="V52" s="66">
        <v>0.029615739</v>
      </c>
    </row>
    <row r="53" spans="1:22" ht="12.75">
      <c r="A53" s="41" t="s">
        <v>49</v>
      </c>
      <c r="B53">
        <v>164</v>
      </c>
      <c r="C53">
        <v>163</v>
      </c>
      <c r="D53">
        <v>34660557</v>
      </c>
      <c r="E53" s="66">
        <f t="shared" si="5"/>
        <v>0.004717177511024996</v>
      </c>
      <c r="F53">
        <v>1258</v>
      </c>
      <c r="G53">
        <v>1300</v>
      </c>
      <c r="H53">
        <v>313393226</v>
      </c>
      <c r="I53" s="66">
        <f t="shared" si="6"/>
        <v>0.004081134797725335</v>
      </c>
      <c r="J53">
        <v>26</v>
      </c>
      <c r="K53">
        <v>29</v>
      </c>
      <c r="L53">
        <v>4440401</v>
      </c>
      <c r="M53" s="66">
        <f t="shared" si="7"/>
        <v>0.006193134358811287</v>
      </c>
      <c r="N53">
        <v>221</v>
      </c>
      <c r="O53">
        <v>215</v>
      </c>
      <c r="P53">
        <v>40074674</v>
      </c>
      <c r="Q53" s="66">
        <f t="shared" si="8"/>
        <v>0.00543984462605984</v>
      </c>
      <c r="R53">
        <v>6559</v>
      </c>
      <c r="S53">
        <v>6692</v>
      </c>
      <c r="T53">
        <v>1091132551</v>
      </c>
      <c r="U53" s="67">
        <f t="shared" si="9"/>
        <v>0.006072131194260376</v>
      </c>
      <c r="V53" s="66">
        <v>0.016202657</v>
      </c>
    </row>
    <row r="54" spans="1:22" ht="12.75">
      <c r="A54" s="41" t="s">
        <v>50</v>
      </c>
      <c r="B54">
        <v>375</v>
      </c>
      <c r="C54">
        <v>344</v>
      </c>
      <c r="D54">
        <v>34660557</v>
      </c>
      <c r="E54" s="66">
        <f t="shared" si="5"/>
        <v>0.010372020276535082</v>
      </c>
      <c r="F54">
        <v>7711</v>
      </c>
      <c r="G54">
        <v>7774</v>
      </c>
      <c r="H54">
        <v>313393226</v>
      </c>
      <c r="I54" s="66">
        <f t="shared" si="6"/>
        <v>0.024705384027668805</v>
      </c>
      <c r="J54">
        <v>83</v>
      </c>
      <c r="K54">
        <v>86</v>
      </c>
      <c r="L54">
        <v>4440401</v>
      </c>
      <c r="M54" s="66">
        <f t="shared" si="7"/>
        <v>0.019029812847983774</v>
      </c>
      <c r="N54">
        <v>742</v>
      </c>
      <c r="O54">
        <v>769</v>
      </c>
      <c r="P54">
        <v>40074674</v>
      </c>
      <c r="Q54" s="66">
        <f t="shared" si="8"/>
        <v>0.01885230557334041</v>
      </c>
      <c r="R54">
        <v>39300</v>
      </c>
      <c r="S54">
        <v>39526</v>
      </c>
      <c r="T54">
        <v>1091132551</v>
      </c>
      <c r="U54" s="67">
        <f t="shared" si="9"/>
        <v>0.03612118432712764</v>
      </c>
      <c r="V54" s="66">
        <v>0.058806332</v>
      </c>
    </row>
    <row r="55" spans="1:22" ht="12.75">
      <c r="A55" s="41" t="s">
        <v>51</v>
      </c>
      <c r="B55">
        <v>218</v>
      </c>
      <c r="C55">
        <v>222</v>
      </c>
      <c r="D55">
        <v>34660557</v>
      </c>
      <c r="E55" s="66">
        <f t="shared" si="5"/>
        <v>0.006347272491899077</v>
      </c>
      <c r="F55">
        <v>1011</v>
      </c>
      <c r="G55">
        <v>1044</v>
      </c>
      <c r="H55">
        <v>313393226</v>
      </c>
      <c r="I55" s="66">
        <f t="shared" si="6"/>
        <v>0.003278628619751979</v>
      </c>
      <c r="J55">
        <v>23</v>
      </c>
      <c r="K55">
        <v>22</v>
      </c>
      <c r="L55">
        <v>4440401</v>
      </c>
      <c r="M55" s="66">
        <f t="shared" si="7"/>
        <v>0.005067109929936507</v>
      </c>
      <c r="N55">
        <v>399</v>
      </c>
      <c r="O55">
        <v>420</v>
      </c>
      <c r="P55">
        <v>40074674</v>
      </c>
      <c r="Q55" s="66">
        <f t="shared" si="8"/>
        <v>0.010218423735649103</v>
      </c>
      <c r="R55">
        <v>12171</v>
      </c>
      <c r="S55">
        <v>11978</v>
      </c>
      <c r="T55">
        <v>1091132551</v>
      </c>
      <c r="U55" s="67">
        <f t="shared" si="9"/>
        <v>0.011066024919643333</v>
      </c>
      <c r="V55" s="66">
        <v>0.021117568</v>
      </c>
    </row>
    <row r="56" spans="1:22" ht="12.75">
      <c r="A56" s="41" t="s">
        <v>52</v>
      </c>
      <c r="B56">
        <v>3597</v>
      </c>
      <c r="C56">
        <v>3613</v>
      </c>
      <c r="D56">
        <v>34660557</v>
      </c>
      <c r="E56" s="66">
        <f t="shared" si="5"/>
        <v>0.10400871515134623</v>
      </c>
      <c r="F56">
        <v>40578</v>
      </c>
      <c r="G56">
        <v>40519</v>
      </c>
      <c r="H56">
        <v>313393226</v>
      </c>
      <c r="I56" s="66">
        <f t="shared" si="6"/>
        <v>0.1293853747815213</v>
      </c>
      <c r="J56">
        <v>646</v>
      </c>
      <c r="K56">
        <v>646</v>
      </c>
      <c r="L56">
        <v>4440401</v>
      </c>
      <c r="M56" s="66">
        <f t="shared" si="7"/>
        <v>0.14548235621062153</v>
      </c>
      <c r="N56">
        <v>5947</v>
      </c>
      <c r="O56">
        <v>5738</v>
      </c>
      <c r="P56">
        <v>40074674</v>
      </c>
      <c r="Q56" s="66">
        <f t="shared" si="8"/>
        <v>0.14579033131997532</v>
      </c>
      <c r="R56">
        <v>128451</v>
      </c>
      <c r="S56">
        <v>128828</v>
      </c>
      <c r="T56">
        <v>1091132551</v>
      </c>
      <c r="U56" s="67">
        <f t="shared" si="9"/>
        <v>0.11789539216120407</v>
      </c>
      <c r="V56" s="66">
        <v>0.235707477</v>
      </c>
    </row>
    <row r="57" spans="1:22" ht="12.75">
      <c r="A57" s="41" t="s">
        <v>53</v>
      </c>
      <c r="B57">
        <v>21637</v>
      </c>
      <c r="C57">
        <v>21902</v>
      </c>
      <c r="D57">
        <v>34660557</v>
      </c>
      <c r="E57" s="66">
        <f t="shared" si="5"/>
        <v>0.6280770386927135</v>
      </c>
      <c r="F57">
        <v>135896</v>
      </c>
      <c r="G57">
        <v>135877</v>
      </c>
      <c r="H57">
        <v>313393226</v>
      </c>
      <c r="I57" s="66">
        <f t="shared" si="6"/>
        <v>0.433597438382411</v>
      </c>
      <c r="J57">
        <v>2977</v>
      </c>
      <c r="K57">
        <v>3057</v>
      </c>
      <c r="L57">
        <v>4440401</v>
      </c>
      <c r="M57" s="66">
        <f t="shared" si="7"/>
        <v>0.679443140383042</v>
      </c>
      <c r="N57">
        <v>37237</v>
      </c>
      <c r="O57">
        <v>37110</v>
      </c>
      <c r="P57">
        <v>40074674</v>
      </c>
      <c r="Q57" s="66">
        <f t="shared" si="8"/>
        <v>0.9276057991139242</v>
      </c>
      <c r="R57">
        <v>576076</v>
      </c>
      <c r="S57">
        <v>575811</v>
      </c>
      <c r="T57">
        <v>1091132551</v>
      </c>
      <c r="U57" s="67">
        <f t="shared" si="9"/>
        <v>0.5278400864057807</v>
      </c>
      <c r="V57" s="66">
        <v>1.12921292</v>
      </c>
    </row>
    <row r="58" spans="1:22" ht="12.75">
      <c r="A58" s="41" t="s">
        <v>54</v>
      </c>
      <c r="B58">
        <v>43</v>
      </c>
      <c r="C58">
        <v>54</v>
      </c>
      <c r="D58">
        <v>34660557</v>
      </c>
      <c r="E58" s="66">
        <f t="shared" si="5"/>
        <v>0.001399285072077751</v>
      </c>
      <c r="F58">
        <v>1354</v>
      </c>
      <c r="G58">
        <v>1392</v>
      </c>
      <c r="H58">
        <v>313393226</v>
      </c>
      <c r="I58" s="66">
        <f t="shared" si="6"/>
        <v>0.004381077464641817</v>
      </c>
      <c r="J58">
        <v>43</v>
      </c>
      <c r="K58">
        <v>51</v>
      </c>
      <c r="L58">
        <v>4440401</v>
      </c>
      <c r="M58" s="66">
        <f t="shared" si="7"/>
        <v>0.010584629631422928</v>
      </c>
      <c r="N58">
        <v>136</v>
      </c>
      <c r="O58">
        <v>128</v>
      </c>
      <c r="P58">
        <v>40074674</v>
      </c>
      <c r="Q58" s="66">
        <f t="shared" si="8"/>
        <v>0.003293850874494949</v>
      </c>
      <c r="R58">
        <v>19899</v>
      </c>
      <c r="S58">
        <v>19714</v>
      </c>
      <c r="T58">
        <v>1091132551</v>
      </c>
      <c r="U58" s="67">
        <f t="shared" si="9"/>
        <v>0.018152240057221058</v>
      </c>
      <c r="V58" s="66">
        <v>0.024440357</v>
      </c>
    </row>
    <row r="59" spans="1:22" ht="12.75">
      <c r="A59" s="41" t="s">
        <v>55</v>
      </c>
      <c r="B59">
        <v>3110</v>
      </c>
      <c r="C59">
        <v>3025</v>
      </c>
      <c r="D59">
        <v>34660557</v>
      </c>
      <c r="E59" s="66">
        <f t="shared" si="5"/>
        <v>0.08850117440409282</v>
      </c>
      <c r="F59">
        <v>84200</v>
      </c>
      <c r="G59">
        <v>84223</v>
      </c>
      <c r="H59">
        <v>313393226</v>
      </c>
      <c r="I59" s="66">
        <f t="shared" si="6"/>
        <v>0.2687087435642275</v>
      </c>
      <c r="J59">
        <v>1259</v>
      </c>
      <c r="K59">
        <v>1286</v>
      </c>
      <c r="L59">
        <v>4440401</v>
      </c>
      <c r="M59" s="66">
        <f t="shared" si="7"/>
        <v>0.28657321714863143</v>
      </c>
      <c r="N59">
        <v>7006</v>
      </c>
      <c r="O59">
        <v>6906</v>
      </c>
      <c r="P59">
        <v>40074674</v>
      </c>
      <c r="Q59" s="66">
        <f t="shared" si="8"/>
        <v>0.17357595971959747</v>
      </c>
      <c r="R59">
        <v>283693</v>
      </c>
      <c r="S59">
        <v>284246</v>
      </c>
      <c r="T59">
        <v>1091132551</v>
      </c>
      <c r="U59" s="67">
        <f t="shared" si="9"/>
        <v>0.26025206537899354</v>
      </c>
      <c r="V59" s="66">
        <v>0.515797196</v>
      </c>
    </row>
    <row r="60" spans="1:22" ht="12.75">
      <c r="A60" s="41" t="s">
        <v>56</v>
      </c>
      <c r="B60">
        <v>836</v>
      </c>
      <c r="C60">
        <v>761</v>
      </c>
      <c r="D60">
        <v>34660557</v>
      </c>
      <c r="E60" s="66">
        <f t="shared" si="5"/>
        <v>0.023037714021733696</v>
      </c>
      <c r="F60">
        <v>16011</v>
      </c>
      <c r="G60">
        <v>15933</v>
      </c>
      <c r="H60">
        <v>313393226</v>
      </c>
      <c r="I60" s="66">
        <f t="shared" si="6"/>
        <v>0.050964726340319816</v>
      </c>
      <c r="J60">
        <v>298</v>
      </c>
      <c r="K60">
        <v>295</v>
      </c>
      <c r="L60">
        <v>4440401</v>
      </c>
      <c r="M60" s="66">
        <f t="shared" si="7"/>
        <v>0.06677324863227443</v>
      </c>
      <c r="N60">
        <v>1615</v>
      </c>
      <c r="O60">
        <v>1692</v>
      </c>
      <c r="P60">
        <v>40074674</v>
      </c>
      <c r="Q60" s="66">
        <f t="shared" si="8"/>
        <v>0.04126047288619241</v>
      </c>
      <c r="R60">
        <v>58111</v>
      </c>
      <c r="S60">
        <v>58273</v>
      </c>
      <c r="T60">
        <v>1091132551</v>
      </c>
      <c r="U60" s="67">
        <f t="shared" si="9"/>
        <v>0.05333174227702057</v>
      </c>
      <c r="V60" s="66">
        <v>0.121136151</v>
      </c>
    </row>
    <row r="61" spans="1:22" ht="12.75">
      <c r="A61" s="41" t="s">
        <v>57</v>
      </c>
      <c r="B61">
        <v>265</v>
      </c>
      <c r="C61">
        <v>276</v>
      </c>
      <c r="D61">
        <v>34660557</v>
      </c>
      <c r="E61" s="66">
        <f t="shared" si="5"/>
        <v>0.007804260041175911</v>
      </c>
      <c r="F61">
        <v>16995</v>
      </c>
      <c r="G61">
        <v>17281</v>
      </c>
      <c r="H61">
        <v>313393226</v>
      </c>
      <c r="I61" s="66">
        <f t="shared" si="6"/>
        <v>0.054685291761858316</v>
      </c>
      <c r="J61">
        <v>141</v>
      </c>
      <c r="K61">
        <v>149</v>
      </c>
      <c r="L61">
        <v>4440401</v>
      </c>
      <c r="M61" s="66">
        <f t="shared" si="7"/>
        <v>0.032654708437368604</v>
      </c>
      <c r="N61">
        <v>1162</v>
      </c>
      <c r="O61">
        <v>1154</v>
      </c>
      <c r="P61">
        <v>40074674</v>
      </c>
      <c r="Q61" s="66">
        <f t="shared" si="8"/>
        <v>0.028896055398978417</v>
      </c>
      <c r="R61">
        <v>56199</v>
      </c>
      <c r="S61">
        <v>57652</v>
      </c>
      <c r="T61">
        <v>1091132551</v>
      </c>
      <c r="U61" s="67">
        <f t="shared" si="9"/>
        <v>0.052171021703851635</v>
      </c>
      <c r="V61" s="66">
        <v>0.087930422</v>
      </c>
    </row>
    <row r="62" spans="1:22" ht="12.75">
      <c r="A62" s="41" t="s">
        <v>58</v>
      </c>
      <c r="B62">
        <v>1239</v>
      </c>
      <c r="C62">
        <v>1159</v>
      </c>
      <c r="D62">
        <v>34660557</v>
      </c>
      <c r="E62" s="66">
        <f t="shared" si="5"/>
        <v>0.034592635080849976</v>
      </c>
      <c r="F62">
        <v>33356</v>
      </c>
      <c r="G62">
        <v>33269</v>
      </c>
      <c r="H62">
        <v>313393226</v>
      </c>
      <c r="I62" s="66">
        <f t="shared" si="6"/>
        <v>0.10629617118782268</v>
      </c>
      <c r="J62">
        <v>482</v>
      </c>
      <c r="K62">
        <v>445</v>
      </c>
      <c r="L62">
        <v>4440401</v>
      </c>
      <c r="M62" s="66">
        <f t="shared" si="7"/>
        <v>0.10438246455669208</v>
      </c>
      <c r="N62">
        <v>2762</v>
      </c>
      <c r="O62">
        <v>2721</v>
      </c>
      <c r="P62">
        <v>40074674</v>
      </c>
      <c r="Q62" s="66">
        <f t="shared" si="8"/>
        <v>0.06840978918505987</v>
      </c>
      <c r="R62">
        <v>102684</v>
      </c>
      <c r="S62">
        <v>103255</v>
      </c>
      <c r="T62">
        <v>1091132551</v>
      </c>
      <c r="U62" s="67">
        <f t="shared" si="9"/>
        <v>0.0943693778593908</v>
      </c>
      <c r="V62" s="66">
        <v>0.196886969</v>
      </c>
    </row>
    <row r="63" spans="1:22" ht="12.75">
      <c r="A63" s="41" t="s">
        <v>59</v>
      </c>
      <c r="B63">
        <v>5318</v>
      </c>
      <c r="C63">
        <v>5178</v>
      </c>
      <c r="D63">
        <v>34660557</v>
      </c>
      <c r="E63" s="66">
        <f t="shared" si="5"/>
        <v>0.15141130017039253</v>
      </c>
      <c r="F63">
        <v>103583</v>
      </c>
      <c r="G63">
        <v>103660</v>
      </c>
      <c r="H63">
        <v>313393226</v>
      </c>
      <c r="I63" s="66">
        <f t="shared" si="6"/>
        <v>0.33064371340304594</v>
      </c>
      <c r="J63">
        <v>1033</v>
      </c>
      <c r="K63">
        <v>993</v>
      </c>
      <c r="L63">
        <v>4440401</v>
      </c>
      <c r="M63" s="66">
        <f t="shared" si="7"/>
        <v>0.22813254929003035</v>
      </c>
      <c r="N63">
        <v>8325</v>
      </c>
      <c r="O63">
        <v>8182</v>
      </c>
      <c r="P63">
        <v>40074674</v>
      </c>
      <c r="Q63" s="66">
        <f t="shared" si="8"/>
        <v>0.20595301661093987</v>
      </c>
      <c r="R63">
        <v>292656</v>
      </c>
      <c r="S63">
        <v>293727</v>
      </c>
      <c r="T63">
        <v>1091132551</v>
      </c>
      <c r="U63" s="67">
        <f t="shared" si="9"/>
        <v>0.2687038341320641</v>
      </c>
      <c r="V63" s="66">
        <v>0.537879458</v>
      </c>
    </row>
    <row r="64" spans="1:22" ht="12.75">
      <c r="A64" s="41" t="s">
        <v>60</v>
      </c>
      <c r="B64">
        <v>8028</v>
      </c>
      <c r="C64">
        <v>8059</v>
      </c>
      <c r="D64">
        <v>34660557</v>
      </c>
      <c r="E64" s="66">
        <f t="shared" si="5"/>
        <v>0.23206493767541012</v>
      </c>
      <c r="F64">
        <v>203483</v>
      </c>
      <c r="G64">
        <v>202894</v>
      </c>
      <c r="H64">
        <v>313393226</v>
      </c>
      <c r="I64" s="66">
        <f t="shared" si="6"/>
        <v>0.6483500061357421</v>
      </c>
      <c r="J64">
        <v>2255</v>
      </c>
      <c r="K64">
        <v>2210</v>
      </c>
      <c r="L64">
        <v>4440401</v>
      </c>
      <c r="M64" s="66">
        <f t="shared" si="7"/>
        <v>0.502769907492589</v>
      </c>
      <c r="N64">
        <v>14030</v>
      </c>
      <c r="O64">
        <v>14252</v>
      </c>
      <c r="P64">
        <v>40074674</v>
      </c>
      <c r="Q64" s="66">
        <f t="shared" si="8"/>
        <v>0.35286625163812935</v>
      </c>
      <c r="R64">
        <v>562107</v>
      </c>
      <c r="S64">
        <v>562594</v>
      </c>
      <c r="T64">
        <v>1091132551</v>
      </c>
      <c r="U64" s="67">
        <f t="shared" si="9"/>
        <v>0.5153823882209523</v>
      </c>
      <c r="V64" s="66">
        <v>1.104861233</v>
      </c>
    </row>
    <row r="65" spans="1:22" ht="12.75">
      <c r="A65" s="41" t="s">
        <v>61</v>
      </c>
      <c r="B65">
        <v>1499</v>
      </c>
      <c r="C65">
        <v>1480</v>
      </c>
      <c r="D65">
        <v>34660557</v>
      </c>
      <c r="E65" s="66">
        <f t="shared" si="5"/>
        <v>0.0429739198940167</v>
      </c>
      <c r="F65">
        <v>56217</v>
      </c>
      <c r="G65">
        <v>55735</v>
      </c>
      <c r="H65">
        <v>313393226</v>
      </c>
      <c r="I65" s="66">
        <f t="shared" si="6"/>
        <v>0.17861266726933017</v>
      </c>
      <c r="J65">
        <v>599</v>
      </c>
      <c r="K65">
        <v>549</v>
      </c>
      <c r="L65">
        <v>4440401</v>
      </c>
      <c r="M65" s="66">
        <f t="shared" si="7"/>
        <v>0.12926760443482468</v>
      </c>
      <c r="N65">
        <v>2741</v>
      </c>
      <c r="O65">
        <v>2854</v>
      </c>
      <c r="P65">
        <v>40074674</v>
      </c>
      <c r="Q65" s="66">
        <f t="shared" si="8"/>
        <v>0.06980718046514864</v>
      </c>
      <c r="R65">
        <v>161022</v>
      </c>
      <c r="S65">
        <v>160940</v>
      </c>
      <c r="T65">
        <v>1091132551</v>
      </c>
      <c r="U65" s="67">
        <f t="shared" si="9"/>
        <v>0.14753569568836006</v>
      </c>
      <c r="V65" s="66">
        <v>0.295778559</v>
      </c>
    </row>
    <row r="66" spans="1:22" ht="12.75">
      <c r="A66" s="41" t="s">
        <v>62</v>
      </c>
      <c r="B66">
        <v>1085</v>
      </c>
      <c r="C66">
        <v>1117</v>
      </c>
      <c r="D66">
        <v>34660557</v>
      </c>
      <c r="E66" s="66">
        <f t="shared" si="5"/>
        <v>0.03176521369809492</v>
      </c>
      <c r="F66">
        <v>23353</v>
      </c>
      <c r="G66">
        <v>23460</v>
      </c>
      <c r="H66">
        <v>313393226</v>
      </c>
      <c r="I66" s="66">
        <f t="shared" si="6"/>
        <v>0.07468731950192184</v>
      </c>
      <c r="J66">
        <v>354</v>
      </c>
      <c r="K66">
        <v>361</v>
      </c>
      <c r="L66">
        <v>4440401</v>
      </c>
      <c r="M66" s="66">
        <f t="shared" si="7"/>
        <v>0.08051074666454673</v>
      </c>
      <c r="N66">
        <v>1820</v>
      </c>
      <c r="O66">
        <v>1874</v>
      </c>
      <c r="P66">
        <v>40074674</v>
      </c>
      <c r="Q66" s="66">
        <f t="shared" si="8"/>
        <v>0.046088958827213415</v>
      </c>
      <c r="R66">
        <v>64009</v>
      </c>
      <c r="S66">
        <v>64344</v>
      </c>
      <c r="T66">
        <v>1091132551</v>
      </c>
      <c r="U66" s="67">
        <f t="shared" si="9"/>
        <v>0.05881641047293804</v>
      </c>
      <c r="V66" s="66">
        <v>0.147879581</v>
      </c>
    </row>
    <row r="67" spans="1:22" ht="12.75">
      <c r="A67" s="41" t="s">
        <v>63</v>
      </c>
      <c r="B67">
        <v>20108</v>
      </c>
      <c r="C67">
        <v>20389</v>
      </c>
      <c r="D67">
        <v>34660557</v>
      </c>
      <c r="E67" s="66">
        <f t="shared" si="5"/>
        <v>0.5841943047828112</v>
      </c>
      <c r="F67">
        <v>406439</v>
      </c>
      <c r="G67">
        <v>407916</v>
      </c>
      <c r="H67">
        <v>313393226</v>
      </c>
      <c r="I67" s="66">
        <f t="shared" si="6"/>
        <v>1.2992543112594273</v>
      </c>
      <c r="J67">
        <v>3673</v>
      </c>
      <c r="K67">
        <v>3634</v>
      </c>
      <c r="L67">
        <v>4440401</v>
      </c>
      <c r="M67" s="66">
        <f t="shared" si="7"/>
        <v>0.8227860501788014</v>
      </c>
      <c r="N67">
        <v>23527</v>
      </c>
      <c r="O67">
        <v>23538</v>
      </c>
      <c r="P67">
        <v>40074674</v>
      </c>
      <c r="Q67" s="66">
        <f t="shared" si="8"/>
        <v>0.5872162553337302</v>
      </c>
      <c r="R67">
        <v>1510359</v>
      </c>
      <c r="S67">
        <v>1517297</v>
      </c>
      <c r="T67">
        <v>1091132551</v>
      </c>
      <c r="U67" s="67">
        <f t="shared" si="9"/>
        <v>1.3873914755935093</v>
      </c>
      <c r="V67" s="66">
        <v>2.420140878</v>
      </c>
    </row>
    <row r="68" spans="1:22" ht="12.75">
      <c r="A68" s="41" t="s">
        <v>73</v>
      </c>
      <c r="B68">
        <v>63658</v>
      </c>
      <c r="C68">
        <v>63605</v>
      </c>
      <c r="D68">
        <v>34660557</v>
      </c>
      <c r="E68" s="66">
        <f aca="true" t="shared" si="10" ref="E68:E99">(B68+C68)/D68/2*1000</f>
        <v>1.8358475889467096</v>
      </c>
      <c r="F68">
        <v>1227457</v>
      </c>
      <c r="G68">
        <v>1228902</v>
      </c>
      <c r="H68">
        <v>313393226</v>
      </c>
      <c r="I68" s="66">
        <f aca="true" t="shared" si="11" ref="I68:I99">(F68+G68)/H68/2*1000</f>
        <v>3.918972709384599</v>
      </c>
      <c r="J68">
        <v>13703</v>
      </c>
      <c r="K68">
        <v>13553</v>
      </c>
      <c r="L68">
        <v>4440401</v>
      </c>
      <c r="M68" s="66">
        <f aca="true" t="shared" si="12" ref="M68:M99">(J68+K68)/2/L68*1000</f>
        <v>3.069092183341099</v>
      </c>
      <c r="N68">
        <v>104634</v>
      </c>
      <c r="O68">
        <v>104936</v>
      </c>
      <c r="P68">
        <v>40074674</v>
      </c>
      <c r="Q68" s="66">
        <f aca="true" t="shared" si="13" ref="Q68:Q99">(N68+O68)/2/P68*1000</f>
        <v>2.6147436657875245</v>
      </c>
      <c r="R68">
        <v>3670289</v>
      </c>
      <c r="S68">
        <v>3668684</v>
      </c>
      <c r="T68">
        <v>1091132551</v>
      </c>
      <c r="U68" s="67">
        <f aca="true" t="shared" si="14" ref="U68:U99">(R68+S68)/2/T68*1000</f>
        <v>3.3630070852867444</v>
      </c>
      <c r="V68" s="66">
        <v>6.399137246</v>
      </c>
    </row>
    <row r="69" spans="1:22" ht="12.75">
      <c r="A69" s="41" t="s">
        <v>64</v>
      </c>
      <c r="B69">
        <v>66579</v>
      </c>
      <c r="C69">
        <v>66513</v>
      </c>
      <c r="D69">
        <v>34660557</v>
      </c>
      <c r="E69" s="66">
        <f t="shared" si="10"/>
        <v>1.9199345238450727</v>
      </c>
      <c r="F69">
        <v>1279190</v>
      </c>
      <c r="G69">
        <v>1280578</v>
      </c>
      <c r="H69">
        <v>313393226</v>
      </c>
      <c r="I69" s="66">
        <f t="shared" si="11"/>
        <v>4.083955535146123</v>
      </c>
      <c r="J69">
        <v>14054</v>
      </c>
      <c r="K69">
        <v>13894</v>
      </c>
      <c r="L69">
        <v>4440401</v>
      </c>
      <c r="M69" s="66">
        <f t="shared" si="12"/>
        <v>3.1470130738192337</v>
      </c>
      <c r="N69">
        <v>107571</v>
      </c>
      <c r="O69">
        <v>107818</v>
      </c>
      <c r="P69">
        <v>40074674</v>
      </c>
      <c r="Q69" s="66">
        <f t="shared" si="13"/>
        <v>2.6873456288128508</v>
      </c>
      <c r="R69">
        <v>3798905</v>
      </c>
      <c r="S69">
        <v>3797236</v>
      </c>
      <c r="T69">
        <v>1091132551</v>
      </c>
      <c r="U69" s="67">
        <f t="shared" si="14"/>
        <v>3.4808516128669686</v>
      </c>
      <c r="V69" s="66">
        <v>6.606853169</v>
      </c>
    </row>
    <row r="70" spans="1:22" ht="12.75">
      <c r="A70" s="41" t="s">
        <v>65</v>
      </c>
      <c r="B70">
        <v>26522</v>
      </c>
      <c r="C70">
        <v>26393</v>
      </c>
      <c r="D70">
        <v>34660557</v>
      </c>
      <c r="E70" s="66">
        <f t="shared" si="10"/>
        <v>0.7633316452473629</v>
      </c>
      <c r="F70">
        <v>566873</v>
      </c>
      <c r="G70">
        <v>567504</v>
      </c>
      <c r="H70">
        <v>313393226</v>
      </c>
      <c r="I70" s="66">
        <f t="shared" si="11"/>
        <v>1.8098301205782923</v>
      </c>
      <c r="J70">
        <v>6614</v>
      </c>
      <c r="K70">
        <v>6567</v>
      </c>
      <c r="L70">
        <v>4440401</v>
      </c>
      <c r="M70" s="66">
        <f t="shared" si="12"/>
        <v>1.4842127996998469</v>
      </c>
      <c r="N70">
        <v>49646</v>
      </c>
      <c r="O70">
        <v>49979</v>
      </c>
      <c r="P70">
        <v>40074674</v>
      </c>
      <c r="Q70" s="66">
        <f t="shared" si="13"/>
        <v>1.2429920203468157</v>
      </c>
      <c r="R70">
        <v>1768327</v>
      </c>
      <c r="S70">
        <v>1764772</v>
      </c>
      <c r="T70">
        <v>1091132551</v>
      </c>
      <c r="U70" s="67">
        <f t="shared" si="14"/>
        <v>1.6190054071624889</v>
      </c>
      <c r="V70" s="66">
        <v>2.996749005</v>
      </c>
    </row>
    <row r="71" spans="1:22" ht="12.75">
      <c r="A71" s="41" t="s">
        <v>66</v>
      </c>
      <c r="B71">
        <v>66157</v>
      </c>
      <c r="C71">
        <v>66085</v>
      </c>
      <c r="D71">
        <v>34660557</v>
      </c>
      <c r="E71" s="66">
        <f t="shared" si="10"/>
        <v>1.9076727474402677</v>
      </c>
      <c r="F71">
        <v>1266468</v>
      </c>
      <c r="G71">
        <v>1267671</v>
      </c>
      <c r="H71">
        <v>313393226</v>
      </c>
      <c r="I71" s="66">
        <f t="shared" si="11"/>
        <v>4.043066010622706</v>
      </c>
      <c r="J71">
        <v>13972</v>
      </c>
      <c r="K71">
        <v>13813</v>
      </c>
      <c r="L71">
        <v>4440401</v>
      </c>
      <c r="M71" s="66">
        <f t="shared" si="12"/>
        <v>3.128658875628575</v>
      </c>
      <c r="N71">
        <v>106901</v>
      </c>
      <c r="O71">
        <v>107192</v>
      </c>
      <c r="P71">
        <v>40074674</v>
      </c>
      <c r="Q71" s="66">
        <f t="shared" si="13"/>
        <v>2.6711758154289664</v>
      </c>
      <c r="R71">
        <v>3768517</v>
      </c>
      <c r="S71">
        <v>3766908</v>
      </c>
      <c r="T71">
        <v>1091132551</v>
      </c>
      <c r="U71" s="67">
        <f t="shared" si="14"/>
        <v>3.453029145310504</v>
      </c>
      <c r="V71" s="66">
        <v>6.560317882</v>
      </c>
    </row>
    <row r="72" spans="1:22" ht="12.75">
      <c r="A72" s="41" t="s">
        <v>67</v>
      </c>
      <c r="B72">
        <v>12547</v>
      </c>
      <c r="C72">
        <v>12541</v>
      </c>
      <c r="D72">
        <v>34660557</v>
      </c>
      <c r="E72" s="66">
        <f t="shared" si="10"/>
        <v>0.36190993699264556</v>
      </c>
      <c r="F72">
        <v>350160</v>
      </c>
      <c r="G72">
        <v>349745</v>
      </c>
      <c r="H72">
        <v>313393226</v>
      </c>
      <c r="I72" s="66">
        <f t="shared" si="11"/>
        <v>1.11665623557543</v>
      </c>
      <c r="J72">
        <v>4327</v>
      </c>
      <c r="K72">
        <v>4107</v>
      </c>
      <c r="L72">
        <v>4440401</v>
      </c>
      <c r="M72" s="66">
        <f t="shared" si="12"/>
        <v>0.9496890033129891</v>
      </c>
      <c r="N72">
        <v>37937</v>
      </c>
      <c r="O72">
        <v>38505</v>
      </c>
      <c r="P72">
        <v>40074674</v>
      </c>
      <c r="Q72" s="66">
        <f t="shared" si="13"/>
        <v>0.9537445020762989</v>
      </c>
      <c r="R72">
        <v>981552</v>
      </c>
      <c r="S72">
        <v>983075</v>
      </c>
      <c r="T72">
        <v>1091132551</v>
      </c>
      <c r="U72" s="67">
        <f t="shared" si="14"/>
        <v>0.9002696318607033</v>
      </c>
      <c r="V72" s="66">
        <v>1.911085849</v>
      </c>
    </row>
    <row r="73" spans="1:22" ht="12.75">
      <c r="A73" s="41" t="s">
        <v>68</v>
      </c>
      <c r="B73">
        <v>14622</v>
      </c>
      <c r="C73">
        <v>14577</v>
      </c>
      <c r="D73">
        <v>34660557</v>
      </c>
      <c r="E73" s="66">
        <f t="shared" si="10"/>
        <v>0.4212136579340026</v>
      </c>
      <c r="F73">
        <v>360926</v>
      </c>
      <c r="G73">
        <v>360778</v>
      </c>
      <c r="H73">
        <v>313393226</v>
      </c>
      <c r="I73" s="66">
        <f t="shared" si="11"/>
        <v>1.1514352259802831</v>
      </c>
      <c r="J73">
        <v>4712</v>
      </c>
      <c r="K73">
        <v>4456</v>
      </c>
      <c r="L73">
        <v>4440401</v>
      </c>
      <c r="M73" s="66">
        <f t="shared" si="12"/>
        <v>1.032339196392398</v>
      </c>
      <c r="N73">
        <v>40034</v>
      </c>
      <c r="O73">
        <v>40522</v>
      </c>
      <c r="P73">
        <v>40074674</v>
      </c>
      <c r="Q73" s="66">
        <f t="shared" si="13"/>
        <v>1.005073678203845</v>
      </c>
      <c r="R73">
        <v>1029563</v>
      </c>
      <c r="S73">
        <v>1031154</v>
      </c>
      <c r="T73">
        <v>1091132551</v>
      </c>
      <c r="U73" s="67">
        <f t="shared" si="14"/>
        <v>0.9443018623683237</v>
      </c>
      <c r="V73" s="66">
        <v>2.021121491</v>
      </c>
    </row>
    <row r="74" spans="1:22" ht="12.75">
      <c r="A74" s="41" t="s">
        <v>69</v>
      </c>
      <c r="B74">
        <v>12881</v>
      </c>
      <c r="C74">
        <v>12844</v>
      </c>
      <c r="D74">
        <v>34660557</v>
      </c>
      <c r="E74" s="66">
        <f t="shared" si="10"/>
        <v>0.37109905648659947</v>
      </c>
      <c r="F74">
        <v>352360</v>
      </c>
      <c r="G74">
        <v>352006</v>
      </c>
      <c r="H74">
        <v>313393226</v>
      </c>
      <c r="I74" s="66">
        <f t="shared" si="11"/>
        <v>1.123773492155826</v>
      </c>
      <c r="J74">
        <v>4397</v>
      </c>
      <c r="K74">
        <v>4179</v>
      </c>
      <c r="L74">
        <v>4440401</v>
      </c>
      <c r="M74" s="66">
        <f t="shared" si="12"/>
        <v>0.965678550203011</v>
      </c>
      <c r="N74">
        <v>38303</v>
      </c>
      <c r="O74">
        <v>38910</v>
      </c>
      <c r="P74">
        <v>40074674</v>
      </c>
      <c r="Q74" s="66">
        <f t="shared" si="13"/>
        <v>0.963364043834767</v>
      </c>
      <c r="R74">
        <v>991773</v>
      </c>
      <c r="S74">
        <v>993238</v>
      </c>
      <c r="T74">
        <v>1091132551</v>
      </c>
      <c r="U74" s="67">
        <f t="shared" si="14"/>
        <v>0.9096103851822491</v>
      </c>
      <c r="V74" s="66">
        <v>1.933141588</v>
      </c>
    </row>
    <row r="75" spans="1:22" ht="12.75">
      <c r="A75" s="41" t="s">
        <v>70</v>
      </c>
      <c r="B75">
        <v>35363</v>
      </c>
      <c r="C75">
        <v>35529</v>
      </c>
      <c r="D75">
        <v>34660557</v>
      </c>
      <c r="E75" s="66">
        <f t="shared" si="10"/>
        <v>1.0226610033993395</v>
      </c>
      <c r="F75">
        <v>544551</v>
      </c>
      <c r="G75">
        <v>544967</v>
      </c>
      <c r="H75">
        <v>313393226</v>
      </c>
      <c r="I75" s="66">
        <f t="shared" si="11"/>
        <v>1.7382602902846407</v>
      </c>
      <c r="J75">
        <v>6787</v>
      </c>
      <c r="K75">
        <v>6820</v>
      </c>
      <c r="L75">
        <v>4440401</v>
      </c>
      <c r="M75" s="66">
        <f t="shared" si="12"/>
        <v>1.5321814403699126</v>
      </c>
      <c r="N75">
        <v>50302</v>
      </c>
      <c r="O75">
        <v>50370</v>
      </c>
      <c r="P75">
        <v>40074674</v>
      </c>
      <c r="Q75" s="66">
        <f t="shared" si="13"/>
        <v>1.256055133474074</v>
      </c>
      <c r="R75">
        <v>1592258</v>
      </c>
      <c r="S75">
        <v>1593257</v>
      </c>
      <c r="T75">
        <v>1091132551</v>
      </c>
      <c r="U75" s="67">
        <f t="shared" si="14"/>
        <v>1.4597286998177</v>
      </c>
      <c r="V75" s="66">
        <v>2.948169139</v>
      </c>
    </row>
    <row r="76" spans="1:22" ht="12.75">
      <c r="A76" s="41" t="s">
        <v>71</v>
      </c>
      <c r="B76">
        <v>69911</v>
      </c>
      <c r="C76">
        <v>70844</v>
      </c>
      <c r="D76">
        <v>34660557</v>
      </c>
      <c r="E76" s="66">
        <f t="shared" si="10"/>
        <v>2.030478044539215</v>
      </c>
      <c r="F76">
        <v>695620</v>
      </c>
      <c r="G76">
        <v>695921</v>
      </c>
      <c r="H76">
        <v>313393226</v>
      </c>
      <c r="I76" s="66">
        <f t="shared" si="11"/>
        <v>2.220119780125688</v>
      </c>
      <c r="J76">
        <v>10011</v>
      </c>
      <c r="K76">
        <v>9854</v>
      </c>
      <c r="L76">
        <v>4440401</v>
      </c>
      <c r="M76" s="66">
        <f t="shared" si="12"/>
        <v>2.2368475279597493</v>
      </c>
      <c r="N76">
        <v>75747</v>
      </c>
      <c r="O76">
        <v>76306</v>
      </c>
      <c r="P76">
        <v>40074674</v>
      </c>
      <c r="Q76" s="66">
        <f t="shared" si="13"/>
        <v>1.8971208599226534</v>
      </c>
      <c r="R76">
        <v>2121498</v>
      </c>
      <c r="S76">
        <v>2123435</v>
      </c>
      <c r="T76">
        <v>1091132551</v>
      </c>
      <c r="U76" s="67">
        <f t="shared" si="14"/>
        <v>1.9451958408305243</v>
      </c>
      <c r="V76" s="66">
        <v>4.091311728</v>
      </c>
    </row>
    <row r="77" spans="1:22" ht="12.75">
      <c r="A77" s="41" t="s">
        <v>72</v>
      </c>
      <c r="B77">
        <v>72681</v>
      </c>
      <c r="C77">
        <v>72325</v>
      </c>
      <c r="D77">
        <v>34660557</v>
      </c>
      <c r="E77" s="66">
        <f t="shared" si="10"/>
        <v>2.09180135218254</v>
      </c>
      <c r="F77">
        <v>1062182</v>
      </c>
      <c r="G77">
        <v>1062321</v>
      </c>
      <c r="H77">
        <v>313393226</v>
      </c>
      <c r="I77" s="66">
        <f t="shared" si="11"/>
        <v>3.389516466447172</v>
      </c>
      <c r="J77">
        <v>11534</v>
      </c>
      <c r="K77">
        <v>11477</v>
      </c>
      <c r="L77">
        <v>4440401</v>
      </c>
      <c r="M77" s="66">
        <f t="shared" si="12"/>
        <v>2.5910948132837555</v>
      </c>
      <c r="N77">
        <v>83649</v>
      </c>
      <c r="O77">
        <v>83045</v>
      </c>
      <c r="P77">
        <v>40074674</v>
      </c>
      <c r="Q77" s="66">
        <f t="shared" si="13"/>
        <v>2.0797923396706857</v>
      </c>
      <c r="R77">
        <v>3002837</v>
      </c>
      <c r="S77">
        <v>3002532</v>
      </c>
      <c r="T77">
        <v>1091132551</v>
      </c>
      <c r="U77" s="67">
        <f t="shared" si="14"/>
        <v>2.751897097422401</v>
      </c>
      <c r="V77" s="66">
        <v>5.305223326</v>
      </c>
    </row>
    <row r="78" spans="1:22" ht="12.75">
      <c r="A78" s="41" t="s">
        <v>74</v>
      </c>
      <c r="B78">
        <v>6687</v>
      </c>
      <c r="C78">
        <v>6813</v>
      </c>
      <c r="D78">
        <v>34660557</v>
      </c>
      <c r="E78" s="66">
        <f t="shared" si="10"/>
        <v>0.19474586054690352</v>
      </c>
      <c r="F78">
        <v>166637</v>
      </c>
      <c r="G78">
        <v>166553</v>
      </c>
      <c r="H78">
        <v>313393226</v>
      </c>
      <c r="I78" s="66">
        <f t="shared" si="11"/>
        <v>0.53158455952076</v>
      </c>
      <c r="J78">
        <v>1462</v>
      </c>
      <c r="K78">
        <v>1316</v>
      </c>
      <c r="L78">
        <v>4440401</v>
      </c>
      <c r="M78" s="66">
        <f t="shared" si="12"/>
        <v>0.31280958634141376</v>
      </c>
      <c r="N78">
        <v>20634</v>
      </c>
      <c r="O78">
        <v>20608</v>
      </c>
      <c r="P78">
        <v>40074674</v>
      </c>
      <c r="Q78" s="66">
        <f t="shared" si="13"/>
        <v>0.5145643854769723</v>
      </c>
      <c r="R78">
        <v>572644</v>
      </c>
      <c r="S78">
        <v>572255</v>
      </c>
      <c r="T78">
        <v>1091132551</v>
      </c>
      <c r="U78" s="67">
        <f t="shared" si="14"/>
        <v>0.5246379090013968</v>
      </c>
      <c r="V78" s="66">
        <v>0.920064801</v>
      </c>
    </row>
    <row r="79" spans="1:22" ht="12.75">
      <c r="A79" s="41" t="s">
        <v>75</v>
      </c>
      <c r="B79">
        <v>9986</v>
      </c>
      <c r="C79">
        <v>10001</v>
      </c>
      <c r="D79">
        <v>34660557</v>
      </c>
      <c r="E79" s="66">
        <f t="shared" si="10"/>
        <v>0.2883248529445156</v>
      </c>
      <c r="F79">
        <v>126341</v>
      </c>
      <c r="G79">
        <v>126315</v>
      </c>
      <c r="H79">
        <v>313393226</v>
      </c>
      <c r="I79" s="66">
        <f t="shared" si="11"/>
        <v>0.40309741730027054</v>
      </c>
      <c r="J79">
        <v>1265</v>
      </c>
      <c r="K79">
        <v>1317</v>
      </c>
      <c r="L79">
        <v>4440401</v>
      </c>
      <c r="M79" s="66">
        <f t="shared" si="12"/>
        <v>0.29073950753546807</v>
      </c>
      <c r="N79">
        <v>9209</v>
      </c>
      <c r="O79">
        <v>9212</v>
      </c>
      <c r="P79">
        <v>40074674</v>
      </c>
      <c r="Q79" s="66">
        <f t="shared" si="13"/>
        <v>0.22983343545102825</v>
      </c>
      <c r="R79">
        <v>346671</v>
      </c>
      <c r="S79">
        <v>347224</v>
      </c>
      <c r="T79">
        <v>1091132551</v>
      </c>
      <c r="U79" s="67">
        <f t="shared" si="14"/>
        <v>0.31797007584644954</v>
      </c>
      <c r="V79" s="66">
        <v>0.617122886</v>
      </c>
    </row>
    <row r="80" spans="1:22" ht="12.75">
      <c r="A80" s="41" t="s">
        <v>76</v>
      </c>
      <c r="B80">
        <v>51374</v>
      </c>
      <c r="C80">
        <v>51024</v>
      </c>
      <c r="D80">
        <v>34660557</v>
      </c>
      <c r="E80" s="66">
        <f t="shared" si="10"/>
        <v>1.4771545650579128</v>
      </c>
      <c r="F80">
        <v>972207</v>
      </c>
      <c r="G80">
        <v>969470</v>
      </c>
      <c r="H80">
        <v>313393226</v>
      </c>
      <c r="I80" s="66">
        <f t="shared" si="11"/>
        <v>3.0978286046297634</v>
      </c>
      <c r="J80">
        <v>14026</v>
      </c>
      <c r="K80">
        <v>13810</v>
      </c>
      <c r="L80">
        <v>4440401</v>
      </c>
      <c r="M80" s="66">
        <f t="shared" si="12"/>
        <v>3.1344016002158366</v>
      </c>
      <c r="N80">
        <v>78575</v>
      </c>
      <c r="O80">
        <v>78028</v>
      </c>
      <c r="P80">
        <v>40074674</v>
      </c>
      <c r="Q80" s="66">
        <f t="shared" si="13"/>
        <v>1.9538898806762597</v>
      </c>
      <c r="R80">
        <v>3889674</v>
      </c>
      <c r="S80">
        <v>3889117</v>
      </c>
      <c r="T80">
        <v>1091132551</v>
      </c>
      <c r="U80" s="67">
        <f t="shared" si="14"/>
        <v>3.564549051749442</v>
      </c>
      <c r="V80" s="66">
        <v>5.844802181</v>
      </c>
    </row>
    <row r="81" spans="1:22" ht="12.75">
      <c r="A81" s="41" t="s">
        <v>77</v>
      </c>
      <c r="B81">
        <v>1907</v>
      </c>
      <c r="C81">
        <v>1952</v>
      </c>
      <c r="D81">
        <v>34660557</v>
      </c>
      <c r="E81" s="66">
        <f t="shared" si="10"/>
        <v>0.05566846487781486</v>
      </c>
      <c r="F81">
        <v>37173</v>
      </c>
      <c r="G81">
        <v>37517</v>
      </c>
      <c r="H81">
        <v>313393226</v>
      </c>
      <c r="I81" s="66">
        <f t="shared" si="11"/>
        <v>0.11916339251059627</v>
      </c>
      <c r="J81">
        <v>368</v>
      </c>
      <c r="K81">
        <v>361</v>
      </c>
      <c r="L81">
        <v>4440401</v>
      </c>
      <c r="M81" s="66">
        <f t="shared" si="12"/>
        <v>0.08208718086497142</v>
      </c>
      <c r="N81">
        <v>2287</v>
      </c>
      <c r="O81">
        <v>2294</v>
      </c>
      <c r="P81">
        <v>40074674</v>
      </c>
      <c r="Q81" s="66">
        <f t="shared" si="13"/>
        <v>0.05715579869720213</v>
      </c>
      <c r="R81">
        <v>97853</v>
      </c>
      <c r="S81">
        <v>97905</v>
      </c>
      <c r="T81">
        <v>1091132551</v>
      </c>
      <c r="U81" s="67">
        <f t="shared" si="14"/>
        <v>0.08970404183276905</v>
      </c>
      <c r="V81" s="66">
        <v>0.164416339</v>
      </c>
    </row>
    <row r="82" spans="1:22" ht="12.75">
      <c r="A82" s="41" t="s">
        <v>78</v>
      </c>
      <c r="B82">
        <v>583</v>
      </c>
      <c r="C82">
        <v>582</v>
      </c>
      <c r="D82">
        <v>34660557</v>
      </c>
      <c r="E82" s="66">
        <f t="shared" si="10"/>
        <v>0.016805846484232785</v>
      </c>
      <c r="F82">
        <v>2704</v>
      </c>
      <c r="G82">
        <v>2632</v>
      </c>
      <c r="H82">
        <v>313393226</v>
      </c>
      <c r="I82" s="66">
        <f t="shared" si="11"/>
        <v>0.00851326633333166</v>
      </c>
      <c r="J82">
        <v>91</v>
      </c>
      <c r="K82">
        <v>79</v>
      </c>
      <c r="L82">
        <v>4440401</v>
      </c>
      <c r="M82" s="66">
        <f t="shared" si="12"/>
        <v>0.019142415290871254</v>
      </c>
      <c r="N82">
        <v>829</v>
      </c>
      <c r="O82">
        <v>803</v>
      </c>
      <c r="P82">
        <v>40074674</v>
      </c>
      <c r="Q82" s="66">
        <f t="shared" si="13"/>
        <v>0.020361987224150592</v>
      </c>
      <c r="R82">
        <v>12748</v>
      </c>
      <c r="S82">
        <v>12783</v>
      </c>
      <c r="T82">
        <v>1091132551</v>
      </c>
      <c r="U82" s="67">
        <f t="shared" si="14"/>
        <v>0.011699311864814856</v>
      </c>
      <c r="V82" s="66">
        <v>0.037226804</v>
      </c>
    </row>
    <row r="83" spans="1:22" ht="12.75">
      <c r="A83" s="41" t="s">
        <v>79</v>
      </c>
      <c r="B83">
        <v>248</v>
      </c>
      <c r="C83">
        <v>231</v>
      </c>
      <c r="D83">
        <v>34660557</v>
      </c>
      <c r="E83" s="66">
        <f t="shared" si="10"/>
        <v>0.006909871644590132</v>
      </c>
      <c r="F83">
        <v>912</v>
      </c>
      <c r="G83">
        <v>876</v>
      </c>
      <c r="H83">
        <v>313393226</v>
      </c>
      <c r="I83" s="66">
        <f t="shared" si="11"/>
        <v>0.0028526462151418678</v>
      </c>
      <c r="J83">
        <v>56</v>
      </c>
      <c r="K83">
        <v>59</v>
      </c>
      <c r="L83">
        <v>4440401</v>
      </c>
      <c r="M83" s="66">
        <f t="shared" si="12"/>
        <v>0.012949280932059964</v>
      </c>
      <c r="N83">
        <v>510</v>
      </c>
      <c r="O83">
        <v>489</v>
      </c>
      <c r="P83">
        <v>40074674</v>
      </c>
      <c r="Q83" s="66">
        <f t="shared" si="13"/>
        <v>0.01246423115007748</v>
      </c>
      <c r="R83">
        <v>5859</v>
      </c>
      <c r="S83">
        <v>5761</v>
      </c>
      <c r="T83">
        <v>1091132551</v>
      </c>
      <c r="U83" s="67">
        <f t="shared" si="14"/>
        <v>0.005324742621485591</v>
      </c>
      <c r="V83" s="66">
        <v>0.022141244</v>
      </c>
    </row>
    <row r="84" spans="1:22" ht="12.75">
      <c r="A84" s="41" t="s">
        <v>80</v>
      </c>
      <c r="B84">
        <v>12382</v>
      </c>
      <c r="C84">
        <v>12354</v>
      </c>
      <c r="D84">
        <v>34660557</v>
      </c>
      <c r="E84" s="66">
        <f t="shared" si="10"/>
        <v>0.3568321189991263</v>
      </c>
      <c r="F84">
        <v>180260</v>
      </c>
      <c r="G84">
        <v>180107</v>
      </c>
      <c r="H84">
        <v>313393226</v>
      </c>
      <c r="I84" s="66">
        <f t="shared" si="11"/>
        <v>0.5749438247270858</v>
      </c>
      <c r="J84">
        <v>1604</v>
      </c>
      <c r="K84">
        <v>1676</v>
      </c>
      <c r="L84">
        <v>4440401</v>
      </c>
      <c r="M84" s="66">
        <f t="shared" si="12"/>
        <v>0.3693360126709277</v>
      </c>
      <c r="N84">
        <v>15187</v>
      </c>
      <c r="O84">
        <v>15090</v>
      </c>
      <c r="P84">
        <v>40074674</v>
      </c>
      <c r="Q84" s="66">
        <f t="shared" si="13"/>
        <v>0.3777572838147105</v>
      </c>
      <c r="R84">
        <v>605916</v>
      </c>
      <c r="S84">
        <v>603028</v>
      </c>
      <c r="T84">
        <v>1091132551</v>
      </c>
      <c r="U84" s="67">
        <f t="shared" si="14"/>
        <v>0.5539858557477862</v>
      </c>
      <c r="V84" s="66">
        <v>1.033273205</v>
      </c>
    </row>
    <row r="85" spans="1:22" ht="12.75">
      <c r="A85" s="41" t="s">
        <v>81</v>
      </c>
      <c r="B85">
        <v>78012</v>
      </c>
      <c r="C85">
        <v>78299</v>
      </c>
      <c r="D85">
        <v>34660557</v>
      </c>
      <c r="E85" s="66">
        <f t="shared" si="10"/>
        <v>2.2548829783664472</v>
      </c>
      <c r="F85">
        <v>1130050</v>
      </c>
      <c r="G85">
        <v>1129318</v>
      </c>
      <c r="H85">
        <v>313393226</v>
      </c>
      <c r="I85" s="66">
        <f t="shared" si="11"/>
        <v>3.6046854439668072</v>
      </c>
      <c r="J85">
        <v>9145</v>
      </c>
      <c r="K85">
        <v>9491</v>
      </c>
      <c r="L85">
        <v>4440401</v>
      </c>
      <c r="M85" s="66">
        <f t="shared" si="12"/>
        <v>2.098459125651039</v>
      </c>
      <c r="N85">
        <v>64922</v>
      </c>
      <c r="O85">
        <v>65095</v>
      </c>
      <c r="P85">
        <v>40074674</v>
      </c>
      <c r="Q85" s="66">
        <f t="shared" si="13"/>
        <v>1.6221841255651888</v>
      </c>
      <c r="R85">
        <v>4905806</v>
      </c>
      <c r="S85">
        <v>4898623</v>
      </c>
      <c r="T85">
        <v>1091132551</v>
      </c>
      <c r="U85" s="67">
        <f t="shared" si="14"/>
        <v>4.492776331809755</v>
      </c>
      <c r="V85" s="66">
        <v>7.120780356</v>
      </c>
    </row>
    <row r="86" spans="1:22" ht="12.75">
      <c r="A86" s="41" t="s">
        <v>82</v>
      </c>
      <c r="B86">
        <v>43012</v>
      </c>
      <c r="C86">
        <v>42845</v>
      </c>
      <c r="D86">
        <v>34660557</v>
      </c>
      <c r="E86" s="66">
        <f t="shared" si="10"/>
        <v>1.238540396220407</v>
      </c>
      <c r="F86">
        <v>555991</v>
      </c>
      <c r="G86">
        <v>554970</v>
      </c>
      <c r="H86">
        <v>313393226</v>
      </c>
      <c r="I86" s="66">
        <f t="shared" si="11"/>
        <v>1.7724713041500137</v>
      </c>
      <c r="J86">
        <v>5585</v>
      </c>
      <c r="K86">
        <v>5729</v>
      </c>
      <c r="L86">
        <v>4440401</v>
      </c>
      <c r="M86" s="66">
        <f t="shared" si="12"/>
        <v>1.2739840388289256</v>
      </c>
      <c r="N86">
        <v>36314</v>
      </c>
      <c r="O86">
        <v>36252</v>
      </c>
      <c r="P86">
        <v>40074674</v>
      </c>
      <c r="Q86" s="66">
        <f t="shared" si="13"/>
        <v>0.9053847824189413</v>
      </c>
      <c r="R86">
        <v>2044331</v>
      </c>
      <c r="S86">
        <v>2038238</v>
      </c>
      <c r="T86">
        <v>1091132551</v>
      </c>
      <c r="U86" s="67">
        <f t="shared" si="14"/>
        <v>1.8707942478017046</v>
      </c>
      <c r="V86" s="66">
        <v>3.386972143</v>
      </c>
    </row>
    <row r="87" spans="1:22" ht="12.75">
      <c r="A87" s="41" t="s">
        <v>83</v>
      </c>
      <c r="B87">
        <v>4948</v>
      </c>
      <c r="C87">
        <v>4893</v>
      </c>
      <c r="D87">
        <v>34660557</v>
      </c>
      <c r="E87" s="66">
        <f t="shared" si="10"/>
        <v>0.14196251952904276</v>
      </c>
      <c r="F87">
        <v>72536</v>
      </c>
      <c r="G87">
        <v>72090</v>
      </c>
      <c r="H87">
        <v>313393226</v>
      </c>
      <c r="I87" s="66">
        <f t="shared" si="11"/>
        <v>0.23074206460352784</v>
      </c>
      <c r="J87">
        <v>838</v>
      </c>
      <c r="K87">
        <v>923</v>
      </c>
      <c r="L87">
        <v>4440401</v>
      </c>
      <c r="M87" s="66">
        <f t="shared" si="12"/>
        <v>0.19829290192484866</v>
      </c>
      <c r="N87">
        <v>7550</v>
      </c>
      <c r="O87">
        <v>7662</v>
      </c>
      <c r="P87">
        <v>40074674</v>
      </c>
      <c r="Q87" s="66">
        <f t="shared" si="13"/>
        <v>0.1897956799349135</v>
      </c>
      <c r="R87">
        <v>233064</v>
      </c>
      <c r="S87">
        <v>233006</v>
      </c>
      <c r="T87">
        <v>1091132551</v>
      </c>
      <c r="U87" s="67">
        <f t="shared" si="14"/>
        <v>0.2135716689841471</v>
      </c>
      <c r="V87" s="66">
        <v>0.546589806</v>
      </c>
    </row>
    <row r="88" spans="1:22" ht="12.75">
      <c r="A88" s="41" t="s">
        <v>84</v>
      </c>
      <c r="B88">
        <v>480</v>
      </c>
      <c r="C88">
        <v>496</v>
      </c>
      <c r="D88">
        <v>34660557</v>
      </c>
      <c r="E88" s="66">
        <f t="shared" si="10"/>
        <v>0.014079404436576135</v>
      </c>
      <c r="F88">
        <v>22163</v>
      </c>
      <c r="G88">
        <v>21890</v>
      </c>
      <c r="H88">
        <v>313393226</v>
      </c>
      <c r="I88" s="66">
        <f t="shared" si="11"/>
        <v>0.07028390588123305</v>
      </c>
      <c r="J88">
        <v>296</v>
      </c>
      <c r="K88">
        <v>306</v>
      </c>
      <c r="L88">
        <v>4440401</v>
      </c>
      <c r="M88" s="66">
        <f t="shared" si="12"/>
        <v>0.06778667061826173</v>
      </c>
      <c r="N88">
        <v>3148</v>
      </c>
      <c r="O88">
        <v>3254</v>
      </c>
      <c r="P88">
        <v>40074674</v>
      </c>
      <c r="Q88" s="66">
        <f t="shared" si="13"/>
        <v>0.0798758837065025</v>
      </c>
      <c r="R88">
        <v>70652</v>
      </c>
      <c r="S88">
        <v>70532</v>
      </c>
      <c r="T88">
        <v>1091132551</v>
      </c>
      <c r="U88" s="67">
        <f t="shared" si="14"/>
        <v>0.06469608109051822</v>
      </c>
      <c r="V88" s="66">
        <v>0.173941748</v>
      </c>
    </row>
    <row r="89" spans="1:22" ht="12.75">
      <c r="A89" s="41" t="s">
        <v>85</v>
      </c>
      <c r="B89">
        <v>104</v>
      </c>
      <c r="C89">
        <v>119</v>
      </c>
      <c r="D89">
        <v>34660557</v>
      </c>
      <c r="E89" s="66">
        <f t="shared" si="10"/>
        <v>0.0032169131038488506</v>
      </c>
      <c r="F89">
        <v>5117</v>
      </c>
      <c r="G89">
        <v>4958</v>
      </c>
      <c r="H89">
        <v>313393226</v>
      </c>
      <c r="I89" s="66">
        <f t="shared" si="11"/>
        <v>0.016074055155231724</v>
      </c>
      <c r="J89">
        <v>157</v>
      </c>
      <c r="K89">
        <v>174</v>
      </c>
      <c r="L89">
        <v>4440401</v>
      </c>
      <c r="M89" s="66">
        <f t="shared" si="12"/>
        <v>0.0372714085957552</v>
      </c>
      <c r="N89">
        <v>739</v>
      </c>
      <c r="O89">
        <v>794</v>
      </c>
      <c r="P89">
        <v>40074674</v>
      </c>
      <c r="Q89" s="66">
        <f t="shared" si="13"/>
        <v>0.019126793146214988</v>
      </c>
      <c r="R89">
        <v>20584</v>
      </c>
      <c r="S89">
        <v>20541</v>
      </c>
      <c r="T89">
        <v>1091132551</v>
      </c>
      <c r="U89" s="67">
        <f t="shared" si="14"/>
        <v>0.018845098133269785</v>
      </c>
      <c r="V89" s="66">
        <v>0.058488462</v>
      </c>
    </row>
    <row r="90" spans="1:22" ht="12.75">
      <c r="A90" s="41" t="s">
        <v>86</v>
      </c>
      <c r="B90">
        <v>37940</v>
      </c>
      <c r="C90">
        <v>38297</v>
      </c>
      <c r="D90">
        <v>34660557</v>
      </c>
      <c r="E90" s="66">
        <f t="shared" si="10"/>
        <v>1.0997659385566134</v>
      </c>
      <c r="F90">
        <v>595029</v>
      </c>
      <c r="G90">
        <v>594572</v>
      </c>
      <c r="H90">
        <v>313393226</v>
      </c>
      <c r="I90" s="66">
        <f t="shared" si="11"/>
        <v>1.8979366835452913</v>
      </c>
      <c r="J90">
        <v>5301</v>
      </c>
      <c r="K90">
        <v>5510</v>
      </c>
      <c r="L90">
        <v>4440401</v>
      </c>
      <c r="M90" s="66">
        <f t="shared" si="12"/>
        <v>1.2173450100565242</v>
      </c>
      <c r="N90">
        <v>40740</v>
      </c>
      <c r="O90">
        <v>41099</v>
      </c>
      <c r="P90">
        <v>40074674</v>
      </c>
      <c r="Q90" s="66">
        <f t="shared" si="13"/>
        <v>1.0210812943855763</v>
      </c>
      <c r="R90">
        <v>2278383</v>
      </c>
      <c r="S90">
        <v>2271606</v>
      </c>
      <c r="T90">
        <v>1091132551</v>
      </c>
      <c r="U90" s="67">
        <f t="shared" si="14"/>
        <v>2.084984540068038</v>
      </c>
      <c r="V90" s="66">
        <v>3.67772812</v>
      </c>
    </row>
    <row r="91" spans="1:22" ht="12.75">
      <c r="A91" s="41" t="s">
        <v>87</v>
      </c>
      <c r="B91">
        <v>71</v>
      </c>
      <c r="C91">
        <v>80</v>
      </c>
      <c r="D91">
        <v>34660557</v>
      </c>
      <c r="E91" s="66">
        <f t="shared" si="10"/>
        <v>0.0021782685142653652</v>
      </c>
      <c r="F91">
        <v>2814</v>
      </c>
      <c r="G91">
        <v>2767</v>
      </c>
      <c r="H91">
        <v>313393226</v>
      </c>
      <c r="I91" s="66">
        <f t="shared" si="11"/>
        <v>0.008904149064153672</v>
      </c>
      <c r="J91">
        <v>44</v>
      </c>
      <c r="K91">
        <v>36</v>
      </c>
      <c r="L91">
        <v>4440401</v>
      </c>
      <c r="M91" s="66">
        <f t="shared" si="12"/>
        <v>0.009008195430998237</v>
      </c>
      <c r="N91">
        <v>479</v>
      </c>
      <c r="O91">
        <v>467</v>
      </c>
      <c r="P91">
        <v>40074674</v>
      </c>
      <c r="Q91" s="66">
        <f t="shared" si="13"/>
        <v>0.0118029656336069</v>
      </c>
      <c r="R91">
        <v>7693</v>
      </c>
      <c r="S91">
        <v>7748</v>
      </c>
      <c r="T91">
        <v>1091132551</v>
      </c>
      <c r="U91" s="67">
        <f t="shared" si="14"/>
        <v>0.007075675629807143</v>
      </c>
      <c r="V91" s="66">
        <v>0.015595815</v>
      </c>
    </row>
    <row r="92" spans="1:22" ht="12.75">
      <c r="A92" s="41" t="s">
        <v>88</v>
      </c>
      <c r="B92">
        <v>21300</v>
      </c>
      <c r="C92">
        <v>21089</v>
      </c>
      <c r="D92">
        <v>34660557</v>
      </c>
      <c r="E92" s="66">
        <f t="shared" si="10"/>
        <v>0.6114875764979772</v>
      </c>
      <c r="F92">
        <v>471637</v>
      </c>
      <c r="G92">
        <v>471695</v>
      </c>
      <c r="H92">
        <v>313393226</v>
      </c>
      <c r="I92" s="66">
        <f t="shared" si="11"/>
        <v>1.505029339721593</v>
      </c>
      <c r="J92">
        <v>7161</v>
      </c>
      <c r="K92">
        <v>6994</v>
      </c>
      <c r="L92">
        <v>4440401</v>
      </c>
      <c r="M92" s="66">
        <f t="shared" si="12"/>
        <v>1.5938875790722504</v>
      </c>
      <c r="N92">
        <v>52275</v>
      </c>
      <c r="O92">
        <v>52481</v>
      </c>
      <c r="P92">
        <v>40074674</v>
      </c>
      <c r="Q92" s="66">
        <f t="shared" si="13"/>
        <v>1.3070100083658822</v>
      </c>
      <c r="R92">
        <v>1468630</v>
      </c>
      <c r="S92">
        <v>1468088</v>
      </c>
      <c r="T92">
        <v>1091132551</v>
      </c>
      <c r="U92" s="67">
        <f t="shared" si="14"/>
        <v>1.3457200948264991</v>
      </c>
      <c r="V92" s="66">
        <v>2.693293669</v>
      </c>
    </row>
    <row r="93" spans="1:22" ht="12.75">
      <c r="A93" s="41" t="s">
        <v>89</v>
      </c>
      <c r="B93">
        <v>150889</v>
      </c>
      <c r="C93">
        <v>151431</v>
      </c>
      <c r="D93">
        <v>34660557</v>
      </c>
      <c r="E93" s="66">
        <f t="shared" si="10"/>
        <v>4.361153226706657</v>
      </c>
      <c r="F93">
        <v>1643303</v>
      </c>
      <c r="G93">
        <v>1644802</v>
      </c>
      <c r="H93">
        <v>313393226</v>
      </c>
      <c r="I93" s="66">
        <f t="shared" si="11"/>
        <v>5.245973312773519</v>
      </c>
      <c r="J93">
        <v>23160</v>
      </c>
      <c r="K93">
        <v>22827</v>
      </c>
      <c r="L93">
        <v>4440401</v>
      </c>
      <c r="M93" s="66">
        <f t="shared" si="12"/>
        <v>5.1782485410664485</v>
      </c>
      <c r="N93">
        <v>180851</v>
      </c>
      <c r="O93">
        <v>181607</v>
      </c>
      <c r="P93">
        <v>40074674</v>
      </c>
      <c r="Q93" s="66">
        <f t="shared" si="13"/>
        <v>4.522282576771554</v>
      </c>
      <c r="R93">
        <v>5499141</v>
      </c>
      <c r="S93">
        <v>5503780</v>
      </c>
      <c r="T93">
        <v>1091132551</v>
      </c>
      <c r="U93" s="67">
        <f t="shared" si="14"/>
        <v>5.0419726686350135</v>
      </c>
      <c r="V93" s="66">
        <v>9.491443572</v>
      </c>
    </row>
    <row r="94" spans="1:22" ht="12.75">
      <c r="A94" s="41" t="s">
        <v>90</v>
      </c>
      <c r="B94">
        <v>4653</v>
      </c>
      <c r="C94">
        <v>4717</v>
      </c>
      <c r="D94">
        <v>34660557</v>
      </c>
      <c r="E94" s="66">
        <f t="shared" si="10"/>
        <v>0.1351680528388508</v>
      </c>
      <c r="F94">
        <v>79236</v>
      </c>
      <c r="G94">
        <v>79146</v>
      </c>
      <c r="H94">
        <v>313393226</v>
      </c>
      <c r="I94" s="66">
        <f t="shared" si="11"/>
        <v>0.2526889333593956</v>
      </c>
      <c r="J94">
        <v>1112</v>
      </c>
      <c r="K94">
        <v>1161</v>
      </c>
      <c r="L94">
        <v>4440401</v>
      </c>
      <c r="M94" s="66">
        <f t="shared" si="12"/>
        <v>0.25594535268323737</v>
      </c>
      <c r="N94">
        <v>7711</v>
      </c>
      <c r="O94">
        <v>7878</v>
      </c>
      <c r="P94">
        <v>40074674</v>
      </c>
      <c r="Q94" s="66">
        <f t="shared" si="13"/>
        <v>0.19449939879735517</v>
      </c>
      <c r="R94">
        <v>274488</v>
      </c>
      <c r="S94">
        <v>274445</v>
      </c>
      <c r="T94">
        <v>1091132551</v>
      </c>
      <c r="U94" s="67">
        <f t="shared" si="14"/>
        <v>0.25154276604474607</v>
      </c>
      <c r="V94" s="66">
        <v>0.464885756</v>
      </c>
    </row>
    <row r="95" spans="1:22" ht="12.75">
      <c r="A95" s="41" t="s">
        <v>91</v>
      </c>
      <c r="B95">
        <v>5743</v>
      </c>
      <c r="C95">
        <v>5680</v>
      </c>
      <c r="D95">
        <v>34660557</v>
      </c>
      <c r="E95" s="66">
        <f t="shared" si="10"/>
        <v>0.1647838492612799</v>
      </c>
      <c r="F95">
        <v>70544</v>
      </c>
      <c r="G95">
        <v>70829</v>
      </c>
      <c r="H95">
        <v>313393226</v>
      </c>
      <c r="I95" s="66">
        <f t="shared" si="11"/>
        <v>0.2255520992020421</v>
      </c>
      <c r="J95">
        <v>625</v>
      </c>
      <c r="K95">
        <v>641</v>
      </c>
      <c r="L95">
        <v>4440401</v>
      </c>
      <c r="M95" s="66">
        <f t="shared" si="12"/>
        <v>0.14255469269554708</v>
      </c>
      <c r="N95">
        <v>4772</v>
      </c>
      <c r="O95">
        <v>4742</v>
      </c>
      <c r="P95">
        <v>40074674</v>
      </c>
      <c r="Q95" s="66">
        <f t="shared" si="13"/>
        <v>0.11870339856039752</v>
      </c>
      <c r="R95">
        <v>226819</v>
      </c>
      <c r="S95">
        <v>227385</v>
      </c>
      <c r="T95">
        <v>1091132551</v>
      </c>
      <c r="U95" s="67">
        <f t="shared" si="14"/>
        <v>0.20813419945346312</v>
      </c>
      <c r="V95" s="66">
        <v>0.422993429</v>
      </c>
    </row>
    <row r="96" spans="1:22" ht="12.75">
      <c r="A96" s="41" t="s">
        <v>92</v>
      </c>
      <c r="B96">
        <v>1908</v>
      </c>
      <c r="C96">
        <v>1852</v>
      </c>
      <c r="D96">
        <v>34660557</v>
      </c>
      <c r="E96" s="66">
        <f t="shared" si="10"/>
        <v>0.05424032856713757</v>
      </c>
      <c r="F96">
        <v>32572</v>
      </c>
      <c r="G96">
        <v>32674</v>
      </c>
      <c r="H96">
        <v>313393226</v>
      </c>
      <c r="I96" s="66">
        <f t="shared" si="11"/>
        <v>0.10409605981719591</v>
      </c>
      <c r="J96">
        <v>413</v>
      </c>
      <c r="K96">
        <v>454</v>
      </c>
      <c r="L96">
        <v>4440401</v>
      </c>
      <c r="M96" s="66">
        <f t="shared" si="12"/>
        <v>0.09762631798344339</v>
      </c>
      <c r="N96">
        <v>2963</v>
      </c>
      <c r="O96">
        <v>2967</v>
      </c>
      <c r="P96">
        <v>40074674</v>
      </c>
      <c r="Q96" s="66">
        <f t="shared" si="13"/>
        <v>0.073986877597557</v>
      </c>
      <c r="R96">
        <v>94177</v>
      </c>
      <c r="S96">
        <v>94265</v>
      </c>
      <c r="T96">
        <v>1091132551</v>
      </c>
      <c r="U96" s="67">
        <f t="shared" si="14"/>
        <v>0.08635156188278724</v>
      </c>
      <c r="V96" s="66">
        <v>0.197188609</v>
      </c>
    </row>
    <row r="97" spans="1:22" ht="12.75">
      <c r="A97" s="41" t="s">
        <v>93</v>
      </c>
      <c r="B97">
        <v>1252</v>
      </c>
      <c r="C97">
        <v>1236</v>
      </c>
      <c r="D97">
        <v>34660557</v>
      </c>
      <c r="E97" s="66">
        <f t="shared" si="10"/>
        <v>0.03589094081782933</v>
      </c>
      <c r="F97">
        <v>41520</v>
      </c>
      <c r="G97">
        <v>41282</v>
      </c>
      <c r="H97">
        <v>313393226</v>
      </c>
      <c r="I97" s="66">
        <f t="shared" si="11"/>
        <v>0.13210559950009895</v>
      </c>
      <c r="J97">
        <v>305</v>
      </c>
      <c r="K97">
        <v>276</v>
      </c>
      <c r="L97">
        <v>4440401</v>
      </c>
      <c r="M97" s="66">
        <f t="shared" si="12"/>
        <v>0.06542201931762469</v>
      </c>
      <c r="N97">
        <v>3635</v>
      </c>
      <c r="O97">
        <v>3520</v>
      </c>
      <c r="P97">
        <v>40074674</v>
      </c>
      <c r="Q97" s="66">
        <f t="shared" si="13"/>
        <v>0.08927084472352788</v>
      </c>
      <c r="R97">
        <v>105024</v>
      </c>
      <c r="S97">
        <v>104325</v>
      </c>
      <c r="T97">
        <v>1091132551</v>
      </c>
      <c r="U97" s="67">
        <f t="shared" si="14"/>
        <v>0.09593197444624672</v>
      </c>
      <c r="V97" s="66">
        <v>0.179726348</v>
      </c>
    </row>
    <row r="98" spans="1:22" ht="12.75">
      <c r="A98" s="41" t="s">
        <v>94</v>
      </c>
      <c r="B98">
        <v>87154</v>
      </c>
      <c r="C98">
        <v>88057</v>
      </c>
      <c r="D98">
        <v>34660557</v>
      </c>
      <c r="E98" s="66">
        <f t="shared" si="10"/>
        <v>2.5275271831321118</v>
      </c>
      <c r="F98">
        <v>630707</v>
      </c>
      <c r="G98">
        <v>630615</v>
      </c>
      <c r="H98">
        <v>313393226</v>
      </c>
      <c r="I98" s="66">
        <f t="shared" si="11"/>
        <v>2.012363215534212</v>
      </c>
      <c r="J98">
        <v>9625</v>
      </c>
      <c r="K98">
        <v>9391</v>
      </c>
      <c r="L98">
        <v>4440401</v>
      </c>
      <c r="M98" s="66">
        <f t="shared" si="12"/>
        <v>2.141248053948281</v>
      </c>
      <c r="N98">
        <v>84689</v>
      </c>
      <c r="O98">
        <v>85205</v>
      </c>
      <c r="P98">
        <v>40074674</v>
      </c>
      <c r="Q98" s="66">
        <f t="shared" si="13"/>
        <v>2.1197178048160787</v>
      </c>
      <c r="R98">
        <v>2466352</v>
      </c>
      <c r="S98">
        <v>2470506</v>
      </c>
      <c r="T98">
        <v>1091132551</v>
      </c>
      <c r="U98" s="67">
        <f t="shared" si="14"/>
        <v>2.26226318492445</v>
      </c>
      <c r="V98" s="66">
        <v>4.454360352</v>
      </c>
    </row>
    <row r="99" spans="1:22" ht="12.75">
      <c r="A99" s="41" t="s">
        <v>95</v>
      </c>
      <c r="B99">
        <v>66678</v>
      </c>
      <c r="C99">
        <v>66597</v>
      </c>
      <c r="D99">
        <v>34660557</v>
      </c>
      <c r="E99" s="66">
        <f t="shared" si="10"/>
        <v>1.9225744121769306</v>
      </c>
      <c r="F99">
        <v>1279438</v>
      </c>
      <c r="G99">
        <v>1280842</v>
      </c>
      <c r="H99">
        <v>313393226</v>
      </c>
      <c r="I99" s="66">
        <f t="shared" si="11"/>
        <v>4.0847724002815555</v>
      </c>
      <c r="J99">
        <v>14065</v>
      </c>
      <c r="K99">
        <v>13904</v>
      </c>
      <c r="L99">
        <v>4440401</v>
      </c>
      <c r="M99" s="66">
        <f t="shared" si="12"/>
        <v>3.149377725119871</v>
      </c>
      <c r="N99">
        <v>107592</v>
      </c>
      <c r="O99">
        <v>107842</v>
      </c>
      <c r="P99">
        <v>40074674</v>
      </c>
      <c r="Q99" s="66">
        <f t="shared" si="13"/>
        <v>2.6879070806664576</v>
      </c>
      <c r="R99">
        <v>3799753</v>
      </c>
      <c r="S99">
        <v>3798109</v>
      </c>
      <c r="T99">
        <v>1091132551</v>
      </c>
      <c r="U99" s="67">
        <f t="shared" si="14"/>
        <v>3.4816402429918893</v>
      </c>
      <c r="V99" s="66">
        <v>6.608366119</v>
      </c>
    </row>
    <row r="100" spans="1:22" ht="12.75">
      <c r="A100" s="41" t="s">
        <v>96</v>
      </c>
      <c r="B100">
        <v>32866</v>
      </c>
      <c r="C100">
        <v>32957</v>
      </c>
      <c r="D100">
        <v>34660557</v>
      </c>
      <c r="E100" s="66">
        <f aca="true" t="shared" si="15" ref="E100:E131">(B100+C100)/D100/2*1000</f>
        <v>0.9495375391688021</v>
      </c>
      <c r="F100">
        <v>200664</v>
      </c>
      <c r="G100">
        <v>201018</v>
      </c>
      <c r="H100">
        <v>313393226</v>
      </c>
      <c r="I100" s="66">
        <f aca="true" t="shared" si="16" ref="I100:I131">(F100+G100)/H100/2*1000</f>
        <v>0.6408594166614182</v>
      </c>
      <c r="J100">
        <v>2995</v>
      </c>
      <c r="K100">
        <v>2775</v>
      </c>
      <c r="L100">
        <v>4440401</v>
      </c>
      <c r="M100" s="66">
        <f aca="true" t="shared" si="17" ref="M100:M131">(J100+K100)/2/L100*1000</f>
        <v>0.6497160954607477</v>
      </c>
      <c r="N100">
        <v>29684</v>
      </c>
      <c r="O100">
        <v>29989</v>
      </c>
      <c r="P100">
        <v>40074674</v>
      </c>
      <c r="Q100" s="66">
        <f aca="true" t="shared" si="18" ref="Q100:Q131">(N100+O100)/2/P100*1000</f>
        <v>0.7445225880065799</v>
      </c>
      <c r="R100">
        <v>652027</v>
      </c>
      <c r="S100">
        <v>651046</v>
      </c>
      <c r="T100">
        <v>1091132551</v>
      </c>
      <c r="U100" s="67">
        <f aca="true" t="shared" si="19" ref="U100:U131">(R100+S100)/2/T100*1000</f>
        <v>0.5971194786580976</v>
      </c>
      <c r="V100" s="66">
        <v>1.241282059</v>
      </c>
    </row>
    <row r="101" spans="1:22" ht="12.75">
      <c r="A101" s="41" t="s">
        <v>97</v>
      </c>
      <c r="B101">
        <v>3517</v>
      </c>
      <c r="C101">
        <v>3517</v>
      </c>
      <c r="D101">
        <v>34660557</v>
      </c>
      <c r="E101" s="66">
        <f t="shared" si="15"/>
        <v>0.1014698061545866</v>
      </c>
      <c r="F101">
        <v>28650</v>
      </c>
      <c r="G101">
        <v>28650</v>
      </c>
      <c r="H101">
        <v>313393226</v>
      </c>
      <c r="I101" s="66">
        <f t="shared" si="16"/>
        <v>0.0914186958208216</v>
      </c>
      <c r="J101">
        <v>399</v>
      </c>
      <c r="K101">
        <v>399</v>
      </c>
      <c r="L101">
        <v>4440401</v>
      </c>
      <c r="M101" s="66">
        <f t="shared" si="17"/>
        <v>0.08985674942420742</v>
      </c>
      <c r="N101">
        <v>2726</v>
      </c>
      <c r="O101">
        <v>2726</v>
      </c>
      <c r="P101">
        <v>40074674</v>
      </c>
      <c r="Q101" s="66">
        <f t="shared" si="18"/>
        <v>0.06802301124146387</v>
      </c>
      <c r="R101">
        <v>133046</v>
      </c>
      <c r="S101">
        <v>133046</v>
      </c>
      <c r="T101">
        <v>1091132551</v>
      </c>
      <c r="U101" s="67">
        <f t="shared" si="19"/>
        <v>0.1219338565952103</v>
      </c>
      <c r="V101" s="66">
        <v>0.245587967</v>
      </c>
    </row>
    <row r="102" spans="1:22" ht="12.75">
      <c r="A102" s="41" t="s">
        <v>98</v>
      </c>
      <c r="B102">
        <v>138</v>
      </c>
      <c r="C102">
        <v>114</v>
      </c>
      <c r="D102">
        <v>34660557</v>
      </c>
      <c r="E102" s="66">
        <f t="shared" si="15"/>
        <v>0.0036352560635421988</v>
      </c>
      <c r="F102">
        <v>1227</v>
      </c>
      <c r="G102">
        <v>1268</v>
      </c>
      <c r="H102">
        <v>313393226</v>
      </c>
      <c r="I102" s="66">
        <f t="shared" si="16"/>
        <v>0.00398062209551396</v>
      </c>
      <c r="J102">
        <v>20</v>
      </c>
      <c r="K102">
        <v>17</v>
      </c>
      <c r="L102">
        <v>4440401</v>
      </c>
      <c r="M102" s="66">
        <f t="shared" si="17"/>
        <v>0.004166290386836685</v>
      </c>
      <c r="N102">
        <v>118</v>
      </c>
      <c r="O102">
        <v>138</v>
      </c>
      <c r="P102">
        <v>40074674</v>
      </c>
      <c r="Q102" s="66">
        <f t="shared" si="18"/>
        <v>0.0031940372116314657</v>
      </c>
      <c r="R102">
        <v>4382</v>
      </c>
      <c r="S102">
        <v>4565</v>
      </c>
      <c r="T102">
        <v>1091132551</v>
      </c>
      <c r="U102" s="67">
        <f t="shared" si="19"/>
        <v>0.00409986852275659</v>
      </c>
      <c r="V102" s="66">
        <v>0.014313647</v>
      </c>
    </row>
    <row r="103" spans="1:22" ht="12.75">
      <c r="A103" s="41" t="s">
        <v>99</v>
      </c>
      <c r="B103">
        <v>1548</v>
      </c>
      <c r="C103">
        <v>1481</v>
      </c>
      <c r="D103">
        <v>34660557</v>
      </c>
      <c r="E103" s="66">
        <f t="shared" si="15"/>
        <v>0.04369520085900524</v>
      </c>
      <c r="F103">
        <v>45567</v>
      </c>
      <c r="G103">
        <v>45685</v>
      </c>
      <c r="H103">
        <v>313393226</v>
      </c>
      <c r="I103" s="66">
        <f t="shared" si="16"/>
        <v>0.14558706511416428</v>
      </c>
      <c r="J103">
        <v>380</v>
      </c>
      <c r="K103">
        <v>380</v>
      </c>
      <c r="L103">
        <v>4440401</v>
      </c>
      <c r="M103" s="66">
        <f t="shared" si="17"/>
        <v>0.08557785659448325</v>
      </c>
      <c r="N103">
        <v>2116</v>
      </c>
      <c r="O103">
        <v>2189</v>
      </c>
      <c r="P103">
        <v>40074674</v>
      </c>
      <c r="Q103" s="66">
        <f t="shared" si="18"/>
        <v>0.05371222732841195</v>
      </c>
      <c r="R103">
        <v>112519</v>
      </c>
      <c r="S103">
        <v>112473</v>
      </c>
      <c r="T103">
        <v>1091132551</v>
      </c>
      <c r="U103" s="67">
        <f t="shared" si="19"/>
        <v>0.10310021444864768</v>
      </c>
      <c r="V103" s="66">
        <v>0.215696714</v>
      </c>
    </row>
    <row r="104" spans="1:22" ht="12.75">
      <c r="A104" s="41" t="s">
        <v>100</v>
      </c>
      <c r="B104">
        <v>1819</v>
      </c>
      <c r="C104">
        <v>1774</v>
      </c>
      <c r="D104">
        <v>34660557</v>
      </c>
      <c r="E104" s="66">
        <f t="shared" si="15"/>
        <v>0.05183125014407588</v>
      </c>
      <c r="F104">
        <v>53834</v>
      </c>
      <c r="G104">
        <v>54036</v>
      </c>
      <c r="H104">
        <v>313393226</v>
      </c>
      <c r="I104" s="66">
        <f t="shared" si="16"/>
        <v>0.17210008234192017</v>
      </c>
      <c r="J104">
        <v>359</v>
      </c>
      <c r="K104">
        <v>378</v>
      </c>
      <c r="L104">
        <v>4440401</v>
      </c>
      <c r="M104" s="66">
        <f t="shared" si="17"/>
        <v>0.08298800040807125</v>
      </c>
      <c r="N104">
        <v>2111</v>
      </c>
      <c r="O104">
        <v>2208</v>
      </c>
      <c r="P104">
        <v>40074674</v>
      </c>
      <c r="Q104" s="66">
        <f t="shared" si="18"/>
        <v>0.053886901238423046</v>
      </c>
      <c r="R104">
        <v>125850</v>
      </c>
      <c r="S104">
        <v>126040</v>
      </c>
      <c r="T104">
        <v>1091132551</v>
      </c>
      <c r="U104" s="67">
        <f t="shared" si="19"/>
        <v>0.11542593966660977</v>
      </c>
      <c r="V104" s="66">
        <v>0.216161446</v>
      </c>
    </row>
    <row r="105" spans="1:22" ht="12.75">
      <c r="A105" s="41" t="s">
        <v>101</v>
      </c>
      <c r="B105">
        <v>17</v>
      </c>
      <c r="C105">
        <v>20</v>
      </c>
      <c r="D105">
        <v>34660557</v>
      </c>
      <c r="E105" s="66">
        <f t="shared" si="15"/>
        <v>0.0005337479140915133</v>
      </c>
      <c r="F105">
        <v>439</v>
      </c>
      <c r="G105">
        <v>423</v>
      </c>
      <c r="H105">
        <v>313393226</v>
      </c>
      <c r="I105" s="66">
        <f t="shared" si="16"/>
        <v>0.0013752690366064262</v>
      </c>
      <c r="J105">
        <v>7</v>
      </c>
      <c r="K105">
        <v>11</v>
      </c>
      <c r="L105">
        <v>4440401</v>
      </c>
      <c r="M105" s="66">
        <f t="shared" si="17"/>
        <v>0.002026843971974603</v>
      </c>
      <c r="N105">
        <v>45</v>
      </c>
      <c r="O105">
        <v>43</v>
      </c>
      <c r="P105">
        <v>40074674</v>
      </c>
      <c r="Q105" s="66">
        <f t="shared" si="18"/>
        <v>0.0010979502914983165</v>
      </c>
      <c r="R105">
        <v>1277</v>
      </c>
      <c r="S105">
        <v>1265</v>
      </c>
      <c r="T105">
        <v>1091132551</v>
      </c>
      <c r="U105" s="67">
        <f t="shared" si="19"/>
        <v>0.0011648447283835086</v>
      </c>
      <c r="V105" s="66">
        <v>0.003840565</v>
      </c>
    </row>
    <row r="106" spans="1:22" ht="12.75">
      <c r="A106" s="41" t="s">
        <v>102</v>
      </c>
      <c r="B106">
        <v>446</v>
      </c>
      <c r="C106">
        <v>427</v>
      </c>
      <c r="D106">
        <v>34660557</v>
      </c>
      <c r="E106" s="66">
        <f t="shared" si="15"/>
        <v>0.01259356564869976</v>
      </c>
      <c r="F106">
        <v>1486</v>
      </c>
      <c r="G106">
        <v>1513</v>
      </c>
      <c r="H106">
        <v>313393226</v>
      </c>
      <c r="I106" s="66">
        <f t="shared" si="16"/>
        <v>0.0047847237132049554</v>
      </c>
      <c r="J106">
        <v>67</v>
      </c>
      <c r="K106">
        <v>52</v>
      </c>
      <c r="L106">
        <v>4440401</v>
      </c>
      <c r="M106" s="66">
        <f t="shared" si="17"/>
        <v>0.013399690703609878</v>
      </c>
      <c r="N106">
        <v>417</v>
      </c>
      <c r="O106">
        <v>403</v>
      </c>
      <c r="P106">
        <v>40074674</v>
      </c>
      <c r="Q106" s="66">
        <f t="shared" si="18"/>
        <v>0.01023090044350704</v>
      </c>
      <c r="R106">
        <v>13508</v>
      </c>
      <c r="S106">
        <v>13537</v>
      </c>
      <c r="T106">
        <v>1091132551</v>
      </c>
      <c r="U106" s="67">
        <f t="shared" si="19"/>
        <v>0.012393086419800156</v>
      </c>
      <c r="V106" s="66">
        <v>0.026682073</v>
      </c>
    </row>
    <row r="107" spans="1:22" ht="12.75">
      <c r="A107" s="41" t="s">
        <v>103</v>
      </c>
      <c r="B107">
        <v>3019</v>
      </c>
      <c r="C107">
        <v>3019</v>
      </c>
      <c r="D107">
        <v>34660557</v>
      </c>
      <c r="E107" s="66">
        <f t="shared" si="15"/>
        <v>0.08710188933201506</v>
      </c>
      <c r="F107">
        <v>27522</v>
      </c>
      <c r="G107">
        <v>27522</v>
      </c>
      <c r="H107">
        <v>313393226</v>
      </c>
      <c r="I107" s="66">
        <f t="shared" si="16"/>
        <v>0.08781938381782381</v>
      </c>
      <c r="J107">
        <v>343</v>
      </c>
      <c r="K107">
        <v>343</v>
      </c>
      <c r="L107">
        <v>4440401</v>
      </c>
      <c r="M107" s="66">
        <f t="shared" si="17"/>
        <v>0.07724527582080987</v>
      </c>
      <c r="N107">
        <v>2352</v>
      </c>
      <c r="O107">
        <v>2352</v>
      </c>
      <c r="P107">
        <v>40074674</v>
      </c>
      <c r="Q107" s="66">
        <f t="shared" si="18"/>
        <v>0.058690433763728185</v>
      </c>
      <c r="R107">
        <v>110245</v>
      </c>
      <c r="S107">
        <v>110245</v>
      </c>
      <c r="T107">
        <v>1091132551</v>
      </c>
      <c r="U107" s="67">
        <f t="shared" si="19"/>
        <v>0.10103722036242323</v>
      </c>
      <c r="V107" s="66">
        <v>0.188475886</v>
      </c>
    </row>
    <row r="108" spans="1:22" ht="12.75">
      <c r="A108" s="41" t="s">
        <v>104</v>
      </c>
      <c r="B108">
        <v>37597</v>
      </c>
      <c r="C108">
        <v>37126</v>
      </c>
      <c r="D108">
        <v>34660557</v>
      </c>
      <c r="E108" s="66">
        <f t="shared" si="15"/>
        <v>1.077925550936761</v>
      </c>
      <c r="F108">
        <v>181009</v>
      </c>
      <c r="G108">
        <v>181128</v>
      </c>
      <c r="H108">
        <v>313393226</v>
      </c>
      <c r="I108" s="66">
        <f t="shared" si="16"/>
        <v>0.5777677530273102</v>
      </c>
      <c r="J108">
        <v>2881</v>
      </c>
      <c r="K108">
        <v>3003</v>
      </c>
      <c r="L108">
        <v>4440401</v>
      </c>
      <c r="M108" s="66">
        <f t="shared" si="17"/>
        <v>0.6625527739499203</v>
      </c>
      <c r="N108">
        <v>27023</v>
      </c>
      <c r="O108">
        <v>26888</v>
      </c>
      <c r="P108">
        <v>40074674</v>
      </c>
      <c r="Q108" s="66">
        <f t="shared" si="18"/>
        <v>0.6726317973291561</v>
      </c>
      <c r="R108">
        <v>866053</v>
      </c>
      <c r="S108">
        <v>863689</v>
      </c>
      <c r="T108">
        <v>1091132551</v>
      </c>
      <c r="U108" s="67">
        <f t="shared" si="19"/>
        <v>0.7926360543523002</v>
      </c>
      <c r="V108" s="66">
        <v>1.527193192</v>
      </c>
    </row>
    <row r="109" spans="1:22" ht="12.75">
      <c r="A109" s="41" t="s">
        <v>105</v>
      </c>
      <c r="B109">
        <v>35277</v>
      </c>
      <c r="C109">
        <v>35786</v>
      </c>
      <c r="D109">
        <v>34660557</v>
      </c>
      <c r="E109" s="66">
        <f t="shared" si="15"/>
        <v>1.0251277842996003</v>
      </c>
      <c r="F109">
        <v>188214</v>
      </c>
      <c r="G109">
        <v>188207</v>
      </c>
      <c r="H109">
        <v>313393226</v>
      </c>
      <c r="I109" s="66">
        <f t="shared" si="16"/>
        <v>0.6005570139540922</v>
      </c>
      <c r="J109">
        <v>3097</v>
      </c>
      <c r="K109">
        <v>2910</v>
      </c>
      <c r="L109">
        <v>4440401</v>
      </c>
      <c r="M109" s="66">
        <f t="shared" si="17"/>
        <v>0.6764028744250801</v>
      </c>
      <c r="N109">
        <v>27381</v>
      </c>
      <c r="O109">
        <v>27872</v>
      </c>
      <c r="P109">
        <v>40074674</v>
      </c>
      <c r="Q109" s="66">
        <f t="shared" si="18"/>
        <v>0.6893755392745053</v>
      </c>
      <c r="R109">
        <v>758392</v>
      </c>
      <c r="S109">
        <v>761658</v>
      </c>
      <c r="T109">
        <v>1091132551</v>
      </c>
      <c r="U109" s="67">
        <f t="shared" si="19"/>
        <v>0.6965469037684313</v>
      </c>
      <c r="V109" s="66">
        <v>1.390819077</v>
      </c>
    </row>
    <row r="110" spans="1:22" ht="12.75">
      <c r="A110" s="41" t="s">
        <v>106</v>
      </c>
      <c r="B110">
        <v>57550</v>
      </c>
      <c r="C110">
        <v>56878</v>
      </c>
      <c r="D110">
        <v>34660557</v>
      </c>
      <c r="E110" s="66">
        <f t="shared" si="15"/>
        <v>1.6506947652341537</v>
      </c>
      <c r="F110">
        <v>448865</v>
      </c>
      <c r="G110">
        <v>449565</v>
      </c>
      <c r="H110">
        <v>313393226</v>
      </c>
      <c r="I110" s="66">
        <f t="shared" si="16"/>
        <v>1.4333909055200829</v>
      </c>
      <c r="J110">
        <v>7180</v>
      </c>
      <c r="K110">
        <v>7322</v>
      </c>
      <c r="L110">
        <v>4440401</v>
      </c>
      <c r="M110" s="66">
        <f t="shared" si="17"/>
        <v>1.6329606267542054</v>
      </c>
      <c r="N110">
        <v>64109</v>
      </c>
      <c r="O110">
        <v>63359</v>
      </c>
      <c r="P110">
        <v>40074674</v>
      </c>
      <c r="Q110" s="66">
        <f t="shared" si="18"/>
        <v>1.5903809972353111</v>
      </c>
      <c r="R110">
        <v>1624085</v>
      </c>
      <c r="S110">
        <v>1621970</v>
      </c>
      <c r="T110">
        <v>1091132551</v>
      </c>
      <c r="U110" s="67">
        <f t="shared" si="19"/>
        <v>1.4874705172277463</v>
      </c>
      <c r="V110" s="66">
        <v>3.087570341</v>
      </c>
    </row>
    <row r="111" spans="1:22" ht="12.75">
      <c r="A111" s="41" t="s">
        <v>107</v>
      </c>
      <c r="B111">
        <v>1</v>
      </c>
      <c r="C111">
        <v>3</v>
      </c>
      <c r="D111">
        <v>34660557</v>
      </c>
      <c r="E111" s="66">
        <f t="shared" si="15"/>
        <v>5.770247719908252E-05</v>
      </c>
      <c r="F111">
        <v>22</v>
      </c>
      <c r="G111">
        <v>18</v>
      </c>
      <c r="H111">
        <v>313393226</v>
      </c>
      <c r="I111" s="66">
        <f t="shared" si="16"/>
        <v>6.381758870563462E-05</v>
      </c>
      <c r="J111">
        <v>0</v>
      </c>
      <c r="K111">
        <v>0</v>
      </c>
      <c r="L111">
        <v>4440401</v>
      </c>
      <c r="M111" s="66">
        <f t="shared" si="17"/>
        <v>0</v>
      </c>
      <c r="N111">
        <v>4</v>
      </c>
      <c r="O111">
        <v>4</v>
      </c>
      <c r="P111">
        <v>40074674</v>
      </c>
      <c r="Q111" s="66">
        <f t="shared" si="18"/>
        <v>9.98136628634833E-05</v>
      </c>
      <c r="R111">
        <v>70</v>
      </c>
      <c r="S111">
        <v>66</v>
      </c>
      <c r="T111">
        <v>1091132551</v>
      </c>
      <c r="U111" s="67">
        <f t="shared" si="19"/>
        <v>6.232056768692258E-05</v>
      </c>
      <c r="V111" s="66">
        <v>0.000247804</v>
      </c>
    </row>
    <row r="112" spans="1:22" ht="12.75">
      <c r="A112" s="41" t="s">
        <v>108</v>
      </c>
      <c r="B112">
        <v>20635</v>
      </c>
      <c r="C112">
        <v>20421</v>
      </c>
      <c r="D112">
        <v>34660557</v>
      </c>
      <c r="E112" s="66">
        <f t="shared" si="15"/>
        <v>0.592258225971383</v>
      </c>
      <c r="F112">
        <v>476365</v>
      </c>
      <c r="G112">
        <v>476271</v>
      </c>
      <c r="H112">
        <v>313393226</v>
      </c>
      <c r="I112" s="66">
        <f t="shared" si="16"/>
        <v>1.5198733108545237</v>
      </c>
      <c r="J112">
        <v>6389</v>
      </c>
      <c r="K112">
        <v>6248</v>
      </c>
      <c r="L112">
        <v>4440401</v>
      </c>
      <c r="M112" s="66">
        <f t="shared" si="17"/>
        <v>1.4229570707690589</v>
      </c>
      <c r="N112">
        <v>47250</v>
      </c>
      <c r="O112">
        <v>47178</v>
      </c>
      <c r="P112">
        <v>40074674</v>
      </c>
      <c r="Q112" s="66">
        <f t="shared" si="18"/>
        <v>1.1781505696091252</v>
      </c>
      <c r="R112">
        <v>1677704</v>
      </c>
      <c r="S112">
        <v>1676900</v>
      </c>
      <c r="T112">
        <v>1091132551</v>
      </c>
      <c r="U112" s="67">
        <f t="shared" si="19"/>
        <v>1.5372119532707444</v>
      </c>
      <c r="V112" s="66">
        <v>2.768862395</v>
      </c>
    </row>
    <row r="113" spans="1:22" ht="12.75">
      <c r="A113" s="41" t="s">
        <v>109</v>
      </c>
      <c r="B113">
        <v>130274</v>
      </c>
      <c r="C113">
        <v>130549</v>
      </c>
      <c r="D113">
        <v>34660557</v>
      </c>
      <c r="E113" s="66">
        <f t="shared" si="15"/>
        <v>3.762533302624075</v>
      </c>
      <c r="F113">
        <v>551653</v>
      </c>
      <c r="G113">
        <v>551257</v>
      </c>
      <c r="H113">
        <v>313393226</v>
      </c>
      <c r="I113" s="66">
        <f t="shared" si="16"/>
        <v>1.759626418983287</v>
      </c>
      <c r="J113">
        <v>10485</v>
      </c>
      <c r="K113">
        <v>10592</v>
      </c>
      <c r="L113">
        <v>4440401</v>
      </c>
      <c r="M113" s="66">
        <f t="shared" si="17"/>
        <v>2.373321688739373</v>
      </c>
      <c r="N113">
        <v>101895</v>
      </c>
      <c r="O113">
        <v>101914</v>
      </c>
      <c r="P113">
        <v>40074674</v>
      </c>
      <c r="Q113" s="66">
        <f t="shared" si="18"/>
        <v>2.5428653518179587</v>
      </c>
      <c r="R113">
        <v>2153420</v>
      </c>
      <c r="S113">
        <v>2153704</v>
      </c>
      <c r="T113">
        <v>1091132551</v>
      </c>
      <c r="U113" s="67">
        <f t="shared" si="19"/>
        <v>1.9736942116027112</v>
      </c>
      <c r="V113" s="66">
        <v>4.017500194</v>
      </c>
    </row>
    <row r="114" spans="1:22" ht="12.75">
      <c r="A114" s="41" t="s">
        <v>110</v>
      </c>
      <c r="B114">
        <v>34670</v>
      </c>
      <c r="C114">
        <v>34857</v>
      </c>
      <c r="D114">
        <v>34660557</v>
      </c>
      <c r="E114" s="66">
        <f t="shared" si="15"/>
        <v>1.0029700330551525</v>
      </c>
      <c r="F114">
        <v>1058893</v>
      </c>
      <c r="G114">
        <v>1059640</v>
      </c>
      <c r="H114">
        <v>313393226</v>
      </c>
      <c r="I114" s="66">
        <f t="shared" si="16"/>
        <v>3.3799916913328563</v>
      </c>
      <c r="J114">
        <v>10826</v>
      </c>
      <c r="K114">
        <v>10882</v>
      </c>
      <c r="L114">
        <v>4440401</v>
      </c>
      <c r="M114" s="66">
        <f t="shared" si="17"/>
        <v>2.4443738302013713</v>
      </c>
      <c r="N114">
        <v>87869</v>
      </c>
      <c r="O114">
        <v>87312</v>
      </c>
      <c r="P114">
        <v>40074674</v>
      </c>
      <c r="Q114" s="66">
        <f t="shared" si="18"/>
        <v>2.185682159260984</v>
      </c>
      <c r="R114">
        <v>2880611</v>
      </c>
      <c r="S114">
        <v>2884900</v>
      </c>
      <c r="T114">
        <v>1091132551</v>
      </c>
      <c r="U114" s="67">
        <f t="shared" si="19"/>
        <v>2.641984695038211</v>
      </c>
      <c r="V114" s="66">
        <v>5.415359515</v>
      </c>
    </row>
    <row r="115" spans="1:22" ht="12.75">
      <c r="A115" s="41" t="s">
        <v>111</v>
      </c>
      <c r="B115">
        <v>13575</v>
      </c>
      <c r="C115">
        <v>13745</v>
      </c>
      <c r="D115">
        <v>34660557</v>
      </c>
      <c r="E115" s="66">
        <f t="shared" si="15"/>
        <v>0.3941079192697336</v>
      </c>
      <c r="F115">
        <v>37812</v>
      </c>
      <c r="G115">
        <v>37515</v>
      </c>
      <c r="H115">
        <v>313393226</v>
      </c>
      <c r="I115" s="66">
        <f t="shared" si="16"/>
        <v>0.12017968761073348</v>
      </c>
      <c r="J115">
        <v>915</v>
      </c>
      <c r="K115">
        <v>896</v>
      </c>
      <c r="L115">
        <v>4440401</v>
      </c>
      <c r="M115" s="66">
        <f t="shared" si="17"/>
        <v>0.20392302406922258</v>
      </c>
      <c r="N115">
        <v>5607</v>
      </c>
      <c r="O115">
        <v>5763</v>
      </c>
      <c r="P115">
        <v>40074674</v>
      </c>
      <c r="Q115" s="66">
        <f t="shared" si="18"/>
        <v>0.14186016834472565</v>
      </c>
      <c r="R115">
        <v>189997</v>
      </c>
      <c r="S115">
        <v>190209</v>
      </c>
      <c r="T115">
        <v>1091132551</v>
      </c>
      <c r="U115" s="67">
        <f t="shared" si="19"/>
        <v>0.1742253952792212</v>
      </c>
      <c r="V115" s="66">
        <v>0.351938614</v>
      </c>
    </row>
    <row r="116" spans="1:22" ht="12.75">
      <c r="A116" s="41" t="s">
        <v>114</v>
      </c>
      <c r="B116">
        <v>5204</v>
      </c>
      <c r="C116">
        <v>5300</v>
      </c>
      <c r="D116">
        <v>34660557</v>
      </c>
      <c r="E116" s="66">
        <f t="shared" si="15"/>
        <v>0.1515267051247907</v>
      </c>
      <c r="F116">
        <v>106583</v>
      </c>
      <c r="G116">
        <v>107484</v>
      </c>
      <c r="H116">
        <v>313393226</v>
      </c>
      <c r="I116" s="66">
        <f t="shared" si="16"/>
        <v>0.34153099403622716</v>
      </c>
      <c r="J116">
        <v>892</v>
      </c>
      <c r="K116">
        <v>952</v>
      </c>
      <c r="L116">
        <v>4440401</v>
      </c>
      <c r="M116" s="66">
        <f t="shared" si="17"/>
        <v>0.20763890468450935</v>
      </c>
      <c r="N116">
        <v>12973</v>
      </c>
      <c r="O116">
        <v>13056</v>
      </c>
      <c r="P116">
        <v>40074674</v>
      </c>
      <c r="Q116" s="66">
        <f t="shared" si="18"/>
        <v>0.32475622883420086</v>
      </c>
      <c r="R116">
        <v>316934</v>
      </c>
      <c r="S116">
        <v>316736</v>
      </c>
      <c r="T116">
        <v>1091132551</v>
      </c>
      <c r="U116" s="67">
        <f t="shared" si="19"/>
        <v>0.29037260386891345</v>
      </c>
      <c r="V116" s="66">
        <v>0.530045924</v>
      </c>
    </row>
    <row r="117" spans="1:22" ht="12.75">
      <c r="A117" s="41" t="s">
        <v>115</v>
      </c>
      <c r="B117">
        <v>1493</v>
      </c>
      <c r="C117">
        <v>1555</v>
      </c>
      <c r="D117">
        <v>34660557</v>
      </c>
      <c r="E117" s="66">
        <f t="shared" si="15"/>
        <v>0.043969287625700876</v>
      </c>
      <c r="F117">
        <v>19915</v>
      </c>
      <c r="G117">
        <v>19971</v>
      </c>
      <c r="H117">
        <v>313393226</v>
      </c>
      <c r="I117" s="66">
        <f t="shared" si="16"/>
        <v>0.06363570857782357</v>
      </c>
      <c r="J117">
        <v>365</v>
      </c>
      <c r="K117">
        <v>360</v>
      </c>
      <c r="L117">
        <v>4440401</v>
      </c>
      <c r="M117" s="66">
        <f t="shared" si="17"/>
        <v>0.08163677109342152</v>
      </c>
      <c r="N117">
        <v>3116</v>
      </c>
      <c r="O117">
        <v>3208</v>
      </c>
      <c r="P117">
        <v>40074674</v>
      </c>
      <c r="Q117" s="66">
        <f t="shared" si="18"/>
        <v>0.07890270049358356</v>
      </c>
      <c r="R117">
        <v>71728</v>
      </c>
      <c r="S117">
        <v>71459</v>
      </c>
      <c r="T117">
        <v>1091132551</v>
      </c>
      <c r="U117" s="67">
        <f t="shared" si="19"/>
        <v>0.06561393474549547</v>
      </c>
      <c r="V117" s="66">
        <v>0.154518827</v>
      </c>
    </row>
    <row r="118" spans="1:22" ht="12.75">
      <c r="A118" s="41" t="s">
        <v>116</v>
      </c>
      <c r="B118">
        <v>2431</v>
      </c>
      <c r="C118">
        <v>2489</v>
      </c>
      <c r="D118">
        <v>34660557</v>
      </c>
      <c r="E118" s="66">
        <f t="shared" si="15"/>
        <v>0.0709740469548715</v>
      </c>
      <c r="F118">
        <v>35584</v>
      </c>
      <c r="G118">
        <v>35206</v>
      </c>
      <c r="H118">
        <v>313393226</v>
      </c>
      <c r="I118" s="66">
        <f t="shared" si="16"/>
        <v>0.11294117761179688</v>
      </c>
      <c r="J118">
        <v>504</v>
      </c>
      <c r="K118">
        <v>541</v>
      </c>
      <c r="L118">
        <v>4440401</v>
      </c>
      <c r="M118" s="66">
        <f t="shared" si="17"/>
        <v>0.11766955281741447</v>
      </c>
      <c r="N118">
        <v>5726</v>
      </c>
      <c r="O118">
        <v>5835</v>
      </c>
      <c r="P118">
        <v>40074674</v>
      </c>
      <c r="Q118" s="66">
        <f t="shared" si="18"/>
        <v>0.14424321954559133</v>
      </c>
      <c r="R118">
        <v>121052</v>
      </c>
      <c r="S118">
        <v>120333</v>
      </c>
      <c r="T118">
        <v>1091132551</v>
      </c>
      <c r="U118" s="67">
        <f t="shared" si="19"/>
        <v>0.11061213405226329</v>
      </c>
      <c r="V118" s="66">
        <v>0.253055337</v>
      </c>
    </row>
    <row r="119" spans="1:22" ht="12.75">
      <c r="A119" s="41" t="s">
        <v>112</v>
      </c>
      <c r="B119">
        <v>932</v>
      </c>
      <c r="C119">
        <v>941</v>
      </c>
      <c r="D119">
        <v>34660557</v>
      </c>
      <c r="E119" s="66">
        <f t="shared" si="15"/>
        <v>0.02701918494847039</v>
      </c>
      <c r="F119">
        <v>29558</v>
      </c>
      <c r="G119">
        <v>29196</v>
      </c>
      <c r="H119">
        <v>313393226</v>
      </c>
      <c r="I119" s="66">
        <f t="shared" si="16"/>
        <v>0.09373846517027142</v>
      </c>
      <c r="J119">
        <v>126</v>
      </c>
      <c r="K119">
        <v>143</v>
      </c>
      <c r="L119">
        <v>4440401</v>
      </c>
      <c r="M119" s="66">
        <f t="shared" si="17"/>
        <v>0.03029005713673157</v>
      </c>
      <c r="N119">
        <v>1349</v>
      </c>
      <c r="O119">
        <v>1321</v>
      </c>
      <c r="P119">
        <v>40074674</v>
      </c>
      <c r="Q119" s="66">
        <f t="shared" si="18"/>
        <v>0.03331280998068755</v>
      </c>
      <c r="R119">
        <v>80380</v>
      </c>
      <c r="S119">
        <v>79983</v>
      </c>
      <c r="T119">
        <v>1091132551</v>
      </c>
      <c r="U119" s="67">
        <f t="shared" si="19"/>
        <v>0.07348465585277915</v>
      </c>
      <c r="V119" s="66">
        <v>0.113100732</v>
      </c>
    </row>
    <row r="120" spans="1:22" ht="12.75">
      <c r="A120" s="41" t="s">
        <v>113</v>
      </c>
      <c r="B120">
        <v>5775</v>
      </c>
      <c r="C120">
        <v>5716</v>
      </c>
      <c r="D120">
        <v>34660557</v>
      </c>
      <c r="E120" s="66">
        <f t="shared" si="15"/>
        <v>0.16576479137366432</v>
      </c>
      <c r="F120">
        <v>105226</v>
      </c>
      <c r="G120">
        <v>105911</v>
      </c>
      <c r="H120">
        <v>313393226</v>
      </c>
      <c r="I120" s="66">
        <f t="shared" si="16"/>
        <v>0.33685635566353944</v>
      </c>
      <c r="J120">
        <v>1043</v>
      </c>
      <c r="K120">
        <v>1016</v>
      </c>
      <c r="L120">
        <v>4440401</v>
      </c>
      <c r="M120" s="66">
        <f t="shared" si="17"/>
        <v>0.23184842990531712</v>
      </c>
      <c r="N120">
        <v>10432</v>
      </c>
      <c r="O120">
        <v>10433</v>
      </c>
      <c r="P120">
        <v>40074674</v>
      </c>
      <c r="Q120" s="66">
        <f t="shared" si="18"/>
        <v>0.26032650945582236</v>
      </c>
      <c r="R120">
        <v>296235</v>
      </c>
      <c r="S120">
        <v>297076</v>
      </c>
      <c r="T120">
        <v>1091132551</v>
      </c>
      <c r="U120" s="67">
        <f t="shared" si="19"/>
        <v>0.2718785171683509</v>
      </c>
      <c r="V120" s="66">
        <v>0.489381137</v>
      </c>
    </row>
    <row r="121" spans="1:22" ht="12.75">
      <c r="A121" s="41" t="s">
        <v>117</v>
      </c>
      <c r="B121">
        <v>11664</v>
      </c>
      <c r="C121">
        <v>11704</v>
      </c>
      <c r="D121">
        <v>34660557</v>
      </c>
      <c r="E121" s="66">
        <f t="shared" si="15"/>
        <v>0.33709787179704004</v>
      </c>
      <c r="F121">
        <v>383278</v>
      </c>
      <c r="G121">
        <v>384061</v>
      </c>
      <c r="H121">
        <v>313393226</v>
      </c>
      <c r="I121" s="66">
        <f t="shared" si="16"/>
        <v>1.2242431174948243</v>
      </c>
      <c r="J121">
        <v>3388</v>
      </c>
      <c r="K121">
        <v>3446</v>
      </c>
      <c r="L121">
        <v>4440401</v>
      </c>
      <c r="M121" s="66">
        <f t="shared" si="17"/>
        <v>0.7695250946930243</v>
      </c>
      <c r="N121">
        <v>35923</v>
      </c>
      <c r="O121">
        <v>36187</v>
      </c>
      <c r="P121">
        <v>40074674</v>
      </c>
      <c r="Q121" s="66">
        <f t="shared" si="18"/>
        <v>0.8996954036357226</v>
      </c>
      <c r="R121">
        <v>1080336</v>
      </c>
      <c r="S121">
        <v>1081266</v>
      </c>
      <c r="T121">
        <v>1091132551</v>
      </c>
      <c r="U121" s="67">
        <f t="shared" si="19"/>
        <v>0.9905313511263767</v>
      </c>
      <c r="V121" s="66">
        <v>1.708908305</v>
      </c>
    </row>
    <row r="122" spans="1:22" ht="12.75">
      <c r="A122" s="41" t="s">
        <v>118</v>
      </c>
      <c r="B122">
        <v>16311</v>
      </c>
      <c r="C122">
        <v>16142</v>
      </c>
      <c r="D122">
        <v>34660557</v>
      </c>
      <c r="E122" s="66">
        <f t="shared" si="15"/>
        <v>0.46815462313545625</v>
      </c>
      <c r="F122">
        <v>495940</v>
      </c>
      <c r="G122">
        <v>496314</v>
      </c>
      <c r="H122">
        <v>313393226</v>
      </c>
      <c r="I122" s="66">
        <f t="shared" si="16"/>
        <v>1.5830814415880194</v>
      </c>
      <c r="J122">
        <v>4752</v>
      </c>
      <c r="K122">
        <v>4775</v>
      </c>
      <c r="L122">
        <v>4440401</v>
      </c>
      <c r="M122" s="66">
        <f t="shared" si="17"/>
        <v>1.0727634733890026</v>
      </c>
      <c r="N122">
        <v>45762</v>
      </c>
      <c r="O122">
        <v>45901</v>
      </c>
      <c r="P122">
        <v>40074674</v>
      </c>
      <c r="Q122" s="66">
        <f t="shared" si="18"/>
        <v>1.1436524723819337</v>
      </c>
      <c r="R122">
        <v>1456546</v>
      </c>
      <c r="S122">
        <v>1456380</v>
      </c>
      <c r="T122">
        <v>1091132551</v>
      </c>
      <c r="U122" s="67">
        <f t="shared" si="19"/>
        <v>1.334817661397034</v>
      </c>
      <c r="V122" s="66">
        <v>2.32422531</v>
      </c>
    </row>
    <row r="123" spans="1:22" ht="12.75">
      <c r="A123" s="41" t="s">
        <v>119</v>
      </c>
      <c r="B123">
        <v>760</v>
      </c>
      <c r="C123">
        <v>785</v>
      </c>
      <c r="D123">
        <v>34660557</v>
      </c>
      <c r="E123" s="66">
        <f t="shared" si="15"/>
        <v>0.02228758181814562</v>
      </c>
      <c r="F123">
        <v>33216</v>
      </c>
      <c r="G123">
        <v>32965</v>
      </c>
      <c r="H123">
        <v>313393226</v>
      </c>
      <c r="I123" s="66">
        <f t="shared" si="16"/>
        <v>0.10558779595319014</v>
      </c>
      <c r="J123">
        <v>318</v>
      </c>
      <c r="K123">
        <v>292</v>
      </c>
      <c r="L123">
        <v>4440401</v>
      </c>
      <c r="M123" s="66">
        <f t="shared" si="17"/>
        <v>0.06868749016136155</v>
      </c>
      <c r="N123">
        <v>2674</v>
      </c>
      <c r="O123">
        <v>2676</v>
      </c>
      <c r="P123">
        <v>40074674</v>
      </c>
      <c r="Q123" s="66">
        <f t="shared" si="18"/>
        <v>0.06675038703995445</v>
      </c>
      <c r="R123">
        <v>99277</v>
      </c>
      <c r="S123">
        <v>99162</v>
      </c>
      <c r="T123">
        <v>1091132551</v>
      </c>
      <c r="U123" s="67">
        <f t="shared" si="19"/>
        <v>0.09093258184724434</v>
      </c>
      <c r="V123" s="66">
        <v>0.15703091</v>
      </c>
    </row>
    <row r="124" spans="1:22" ht="12.75">
      <c r="A124" s="41" t="s">
        <v>120</v>
      </c>
      <c r="B124">
        <v>384</v>
      </c>
      <c r="C124">
        <v>354</v>
      </c>
      <c r="D124">
        <v>34660557</v>
      </c>
      <c r="E124" s="66">
        <f t="shared" si="15"/>
        <v>0.010646107043230725</v>
      </c>
      <c r="F124">
        <v>8837</v>
      </c>
      <c r="G124">
        <v>8855</v>
      </c>
      <c r="H124">
        <v>313393226</v>
      </c>
      <c r="I124" s="66">
        <f t="shared" si="16"/>
        <v>0.028226519484502194</v>
      </c>
      <c r="J124">
        <v>82</v>
      </c>
      <c r="K124">
        <v>77</v>
      </c>
      <c r="L124">
        <v>4440401</v>
      </c>
      <c r="M124" s="66">
        <f t="shared" si="17"/>
        <v>0.017903788419108994</v>
      </c>
      <c r="N124">
        <v>499</v>
      </c>
      <c r="O124">
        <v>491</v>
      </c>
      <c r="P124">
        <v>40074674</v>
      </c>
      <c r="Q124" s="66">
        <f t="shared" si="18"/>
        <v>0.01235194077935606</v>
      </c>
      <c r="R124">
        <v>31156</v>
      </c>
      <c r="S124">
        <v>31204</v>
      </c>
      <c r="T124">
        <v>1091132551</v>
      </c>
      <c r="U124" s="67">
        <f t="shared" si="19"/>
        <v>0.028575813242327146</v>
      </c>
      <c r="V124" s="66">
        <v>0.049639961</v>
      </c>
    </row>
    <row r="125" spans="1:22" ht="12.75">
      <c r="A125" s="41" t="s">
        <v>121</v>
      </c>
      <c r="B125">
        <v>56117</v>
      </c>
      <c r="C125">
        <v>56423</v>
      </c>
      <c r="D125">
        <v>34660557</v>
      </c>
      <c r="E125" s="66">
        <f t="shared" si="15"/>
        <v>1.6234591959961866</v>
      </c>
      <c r="F125">
        <v>467310</v>
      </c>
      <c r="G125">
        <v>468525</v>
      </c>
      <c r="H125">
        <v>313393226</v>
      </c>
      <c r="I125" s="66">
        <f t="shared" si="16"/>
        <v>1.4930683281584396</v>
      </c>
      <c r="J125">
        <v>8504</v>
      </c>
      <c r="K125">
        <v>8478</v>
      </c>
      <c r="L125">
        <v>4440401</v>
      </c>
      <c r="M125" s="66">
        <f t="shared" si="17"/>
        <v>1.9122146851151505</v>
      </c>
      <c r="N125">
        <v>70988</v>
      </c>
      <c r="O125">
        <v>71013</v>
      </c>
      <c r="P125">
        <v>40074674</v>
      </c>
      <c r="Q125" s="66">
        <f t="shared" si="18"/>
        <v>1.7717049925346866</v>
      </c>
      <c r="R125">
        <v>1583513</v>
      </c>
      <c r="S125">
        <v>1581545</v>
      </c>
      <c r="T125">
        <v>1091132551</v>
      </c>
      <c r="U125" s="67">
        <f t="shared" si="19"/>
        <v>1.4503544950149692</v>
      </c>
      <c r="V125" s="66">
        <v>3.311161551</v>
      </c>
    </row>
    <row r="126" spans="1:22" ht="12.75">
      <c r="A126" s="41" t="s">
        <v>122</v>
      </c>
      <c r="B126">
        <v>22177</v>
      </c>
      <c r="C126">
        <v>22273</v>
      </c>
      <c r="D126">
        <v>34660557</v>
      </c>
      <c r="E126" s="66">
        <f t="shared" si="15"/>
        <v>0.6412187778748045</v>
      </c>
      <c r="F126">
        <v>345248</v>
      </c>
      <c r="G126">
        <v>346127</v>
      </c>
      <c r="H126">
        <v>313393226</v>
      </c>
      <c r="I126" s="66">
        <f t="shared" si="16"/>
        <v>1.1030471347839534</v>
      </c>
      <c r="J126">
        <v>4337</v>
      </c>
      <c r="K126">
        <v>4402</v>
      </c>
      <c r="L126">
        <v>4440401</v>
      </c>
      <c r="M126" s="66">
        <f t="shared" si="17"/>
        <v>0.9840327483936698</v>
      </c>
      <c r="N126">
        <v>52938</v>
      </c>
      <c r="O126">
        <v>52633</v>
      </c>
      <c r="P126">
        <v>40074674</v>
      </c>
      <c r="Q126" s="66">
        <f t="shared" si="18"/>
        <v>1.3171785252700996</v>
      </c>
      <c r="R126">
        <v>1228346</v>
      </c>
      <c r="S126">
        <v>1226382</v>
      </c>
      <c r="T126">
        <v>1091132551</v>
      </c>
      <c r="U126" s="67">
        <f t="shared" si="19"/>
        <v>1.124853253507236</v>
      </c>
      <c r="V126" s="66">
        <v>2.651166998</v>
      </c>
    </row>
    <row r="127" spans="1:22" ht="12.75">
      <c r="A127" s="41" t="s">
        <v>123</v>
      </c>
      <c r="B127">
        <v>7404</v>
      </c>
      <c r="C127">
        <v>7479</v>
      </c>
      <c r="D127">
        <v>34660557</v>
      </c>
      <c r="E127" s="66">
        <f t="shared" si="15"/>
        <v>0.2146964920384863</v>
      </c>
      <c r="F127">
        <v>70553</v>
      </c>
      <c r="G127">
        <v>71060</v>
      </c>
      <c r="H127">
        <v>313393226</v>
      </c>
      <c r="I127" s="66">
        <f t="shared" si="16"/>
        <v>0.2259350047342759</v>
      </c>
      <c r="J127">
        <v>965</v>
      </c>
      <c r="K127">
        <v>954</v>
      </c>
      <c r="L127">
        <v>4440401</v>
      </c>
      <c r="M127" s="66">
        <f t="shared" si="17"/>
        <v>0.2160840879010702</v>
      </c>
      <c r="N127">
        <v>7026</v>
      </c>
      <c r="O127">
        <v>6918</v>
      </c>
      <c r="P127">
        <v>40074674</v>
      </c>
      <c r="Q127" s="66">
        <f t="shared" si="18"/>
        <v>0.1739752143710514</v>
      </c>
      <c r="R127">
        <v>281947</v>
      </c>
      <c r="S127">
        <v>281472</v>
      </c>
      <c r="T127">
        <v>1091132551</v>
      </c>
      <c r="U127" s="67">
        <f t="shared" si="19"/>
        <v>0.2581808229823399</v>
      </c>
      <c r="V127" s="66">
        <v>0.540146508</v>
      </c>
    </row>
    <row r="128" spans="1:22" ht="12.75">
      <c r="A128" s="41" t="s">
        <v>124</v>
      </c>
      <c r="B128">
        <v>8986</v>
      </c>
      <c r="C128">
        <v>8840</v>
      </c>
      <c r="D128">
        <v>34660557</v>
      </c>
      <c r="E128" s="66">
        <f t="shared" si="15"/>
        <v>0.25715108963771127</v>
      </c>
      <c r="F128">
        <v>140845</v>
      </c>
      <c r="G128">
        <v>140788</v>
      </c>
      <c r="H128">
        <v>313393226</v>
      </c>
      <c r="I128" s="66">
        <f t="shared" si="16"/>
        <v>0.4493284739983499</v>
      </c>
      <c r="J128">
        <v>2131</v>
      </c>
      <c r="K128">
        <v>2068</v>
      </c>
      <c r="L128">
        <v>4440401</v>
      </c>
      <c r="M128" s="66">
        <f t="shared" si="17"/>
        <v>0.47281765768451994</v>
      </c>
      <c r="N128">
        <v>17008</v>
      </c>
      <c r="O128">
        <v>16843</v>
      </c>
      <c r="P128">
        <v>40074674</v>
      </c>
      <c r="Q128" s="66">
        <f t="shared" si="18"/>
        <v>0.4223490376989717</v>
      </c>
      <c r="R128">
        <v>499846</v>
      </c>
      <c r="S128">
        <v>500944</v>
      </c>
      <c r="T128">
        <v>1091132551</v>
      </c>
      <c r="U128" s="67">
        <f t="shared" si="19"/>
        <v>0.4586014774661415</v>
      </c>
      <c r="V128" s="66">
        <v>0.803610007</v>
      </c>
    </row>
    <row r="129" spans="1:22" ht="12.75">
      <c r="A129" s="41" t="s">
        <v>125</v>
      </c>
      <c r="B129">
        <v>14</v>
      </c>
      <c r="C129">
        <v>9</v>
      </c>
      <c r="D129">
        <v>34660557</v>
      </c>
      <c r="E129" s="66">
        <f t="shared" si="15"/>
        <v>0.0003317892438947245</v>
      </c>
      <c r="F129">
        <v>21</v>
      </c>
      <c r="G129">
        <v>16</v>
      </c>
      <c r="H129">
        <v>313393226</v>
      </c>
      <c r="I129" s="66">
        <f t="shared" si="16"/>
        <v>5.903126955271203E-05</v>
      </c>
      <c r="J129">
        <v>13</v>
      </c>
      <c r="K129">
        <v>12</v>
      </c>
      <c r="L129">
        <v>4440401</v>
      </c>
      <c r="M129" s="66">
        <f t="shared" si="17"/>
        <v>0.002815061072186949</v>
      </c>
      <c r="N129">
        <v>9</v>
      </c>
      <c r="O129">
        <v>9</v>
      </c>
      <c r="P129">
        <v>40074674</v>
      </c>
      <c r="Q129" s="66">
        <f t="shared" si="18"/>
        <v>0.00022458074144283743</v>
      </c>
      <c r="R129">
        <v>176</v>
      </c>
      <c r="S129">
        <v>195</v>
      </c>
      <c r="T129">
        <v>1091132551</v>
      </c>
      <c r="U129" s="67">
        <f t="shared" si="19"/>
        <v>0.0001700068427341785</v>
      </c>
      <c r="V129" s="66">
        <v>0.000892648</v>
      </c>
    </row>
    <row r="130" spans="1:22" ht="12.75">
      <c r="A130" s="41" t="s">
        <v>131</v>
      </c>
      <c r="B130">
        <v>1293</v>
      </c>
      <c r="C130">
        <v>1279</v>
      </c>
      <c r="D130">
        <v>34660557</v>
      </c>
      <c r="E130" s="66">
        <f t="shared" si="15"/>
        <v>0.03710269283901006</v>
      </c>
      <c r="F130">
        <v>78982</v>
      </c>
      <c r="G130">
        <v>79034</v>
      </c>
      <c r="H130">
        <v>313393226</v>
      </c>
      <c r="I130" s="66">
        <f t="shared" si="16"/>
        <v>0.25210500242273903</v>
      </c>
      <c r="J130">
        <v>564</v>
      </c>
      <c r="K130">
        <v>551</v>
      </c>
      <c r="L130">
        <v>4440401</v>
      </c>
      <c r="M130" s="66">
        <f t="shared" si="17"/>
        <v>0.1255517238195379</v>
      </c>
      <c r="N130">
        <v>3996</v>
      </c>
      <c r="O130">
        <v>3908</v>
      </c>
      <c r="P130">
        <v>40074674</v>
      </c>
      <c r="Q130" s="66">
        <f t="shared" si="18"/>
        <v>0.09861589890912151</v>
      </c>
      <c r="R130">
        <v>198404</v>
      </c>
      <c r="S130">
        <v>198139</v>
      </c>
      <c r="T130">
        <v>1091132551</v>
      </c>
      <c r="U130" s="67">
        <f t="shared" si="19"/>
        <v>0.18171165347261278</v>
      </c>
      <c r="V130" s="66">
        <v>0.3505464</v>
      </c>
    </row>
    <row r="131" spans="1:22" ht="12.75">
      <c r="A131" s="41" t="s">
        <v>127</v>
      </c>
      <c r="B131">
        <v>980</v>
      </c>
      <c r="C131">
        <v>961</v>
      </c>
      <c r="D131">
        <v>34660557</v>
      </c>
      <c r="E131" s="66">
        <f t="shared" si="15"/>
        <v>0.02800012706085479</v>
      </c>
      <c r="F131">
        <v>45580</v>
      </c>
      <c r="G131">
        <v>45950</v>
      </c>
      <c r="H131">
        <v>313393226</v>
      </c>
      <c r="I131" s="66">
        <f t="shared" si="16"/>
        <v>0.14603059735566845</v>
      </c>
      <c r="J131">
        <v>394</v>
      </c>
      <c r="K131">
        <v>409</v>
      </c>
      <c r="L131">
        <v>4440401</v>
      </c>
      <c r="M131" s="66">
        <f t="shared" si="17"/>
        <v>0.0904197616386448</v>
      </c>
      <c r="N131">
        <v>2769</v>
      </c>
      <c r="O131">
        <v>2864</v>
      </c>
      <c r="P131">
        <v>40074674</v>
      </c>
      <c r="Q131" s="66">
        <f t="shared" si="18"/>
        <v>0.07028129536375018</v>
      </c>
      <c r="R131">
        <v>140149</v>
      </c>
      <c r="S131">
        <v>141262</v>
      </c>
      <c r="T131">
        <v>1091132551</v>
      </c>
      <c r="U131" s="67">
        <f t="shared" si="19"/>
        <v>0.12895362700988655</v>
      </c>
      <c r="V131" s="66">
        <v>0.275178767</v>
      </c>
    </row>
    <row r="132" spans="1:22" ht="12.75">
      <c r="A132" s="41" t="s">
        <v>128</v>
      </c>
      <c r="B132">
        <v>1699</v>
      </c>
      <c r="C132">
        <v>1687</v>
      </c>
      <c r="D132">
        <v>34660557</v>
      </c>
      <c r="E132" s="66">
        <f aca="true" t="shared" si="20" ref="E132:E163">(B132+C132)/D132/2*1000</f>
        <v>0.04884514694902335</v>
      </c>
      <c r="F132">
        <v>85107</v>
      </c>
      <c r="G132">
        <v>85058</v>
      </c>
      <c r="H132">
        <v>313393226</v>
      </c>
      <c r="I132" s="66">
        <f aca="true" t="shared" si="21" ref="I132:I163">(F132+G132)/H132/2*1000</f>
        <v>0.2714879995523579</v>
      </c>
      <c r="J132">
        <v>811</v>
      </c>
      <c r="K132">
        <v>803</v>
      </c>
      <c r="L132">
        <v>4440401</v>
      </c>
      <c r="M132" s="66">
        <f aca="true" t="shared" si="22" ref="M132:M163">(J132+K132)/2/L132*1000</f>
        <v>0.18174034282038942</v>
      </c>
      <c r="N132">
        <v>5189</v>
      </c>
      <c r="O132">
        <v>5225</v>
      </c>
      <c r="P132">
        <v>40074674</v>
      </c>
      <c r="Q132" s="66">
        <f aca="true" t="shared" si="23" ref="Q132:Q163">(N132+O132)/2/P132*1000</f>
        <v>0.1299324356325394</v>
      </c>
      <c r="R132">
        <v>226619</v>
      </c>
      <c r="S132">
        <v>226430</v>
      </c>
      <c r="T132">
        <v>1091132551</v>
      </c>
      <c r="U132" s="67">
        <f aca="true" t="shared" si="24" ref="U132:U163">(R132+S132)/2/T132*1000</f>
        <v>0.20760493286759255</v>
      </c>
      <c r="V132" s="66">
        <v>0.455797763</v>
      </c>
    </row>
    <row r="133" spans="1:22" ht="12.75">
      <c r="A133" s="41" t="s">
        <v>129</v>
      </c>
      <c r="B133">
        <v>52212</v>
      </c>
      <c r="C133">
        <v>52194</v>
      </c>
      <c r="D133">
        <v>34660557</v>
      </c>
      <c r="E133" s="66">
        <f t="shared" si="20"/>
        <v>1.5061212086118525</v>
      </c>
      <c r="F133">
        <v>863208</v>
      </c>
      <c r="G133">
        <v>862406</v>
      </c>
      <c r="H133">
        <v>313393226</v>
      </c>
      <c r="I133" s="66">
        <f t="shared" si="21"/>
        <v>2.7531131129171245</v>
      </c>
      <c r="J133">
        <v>12352</v>
      </c>
      <c r="K133">
        <v>12385</v>
      </c>
      <c r="L133">
        <v>4440401</v>
      </c>
      <c r="M133" s="66">
        <f t="shared" si="22"/>
        <v>2.7854466297075424</v>
      </c>
      <c r="N133">
        <v>101596</v>
      </c>
      <c r="O133">
        <v>102064</v>
      </c>
      <c r="P133">
        <v>40074674</v>
      </c>
      <c r="Q133" s="66">
        <f t="shared" si="23"/>
        <v>2.541006322347126</v>
      </c>
      <c r="R133">
        <v>2906311</v>
      </c>
      <c r="S133">
        <v>2903974</v>
      </c>
      <c r="T133">
        <v>1091132551</v>
      </c>
      <c r="U133" s="67">
        <f t="shared" si="24"/>
        <v>2.662501908991257</v>
      </c>
      <c r="V133" s="66">
        <v>6.056384399</v>
      </c>
    </row>
    <row r="134" spans="1:22" ht="12.75">
      <c r="A134" s="41" t="s">
        <v>130</v>
      </c>
      <c r="B134">
        <v>1630</v>
      </c>
      <c r="C134">
        <v>1623</v>
      </c>
      <c r="D134">
        <v>34660557</v>
      </c>
      <c r="E134" s="66">
        <f t="shared" si="20"/>
        <v>0.046926539582153856</v>
      </c>
      <c r="F134">
        <v>94238</v>
      </c>
      <c r="G134">
        <v>93894</v>
      </c>
      <c r="H134">
        <v>313393226</v>
      </c>
      <c r="I134" s="66">
        <f t="shared" si="21"/>
        <v>0.30015326495921135</v>
      </c>
      <c r="J134">
        <v>770</v>
      </c>
      <c r="K134">
        <v>701</v>
      </c>
      <c r="L134">
        <v>4440401</v>
      </c>
      <c r="M134" s="66">
        <f t="shared" si="22"/>
        <v>0.16563819348748007</v>
      </c>
      <c r="N134">
        <v>6272</v>
      </c>
      <c r="O134">
        <v>6281</v>
      </c>
      <c r="P134">
        <v>40074674</v>
      </c>
      <c r="Q134" s="66">
        <f t="shared" si="23"/>
        <v>0.15662011374066323</v>
      </c>
      <c r="R134">
        <v>258524</v>
      </c>
      <c r="S134">
        <v>258053</v>
      </c>
      <c r="T134">
        <v>1091132551</v>
      </c>
      <c r="U134" s="67">
        <f t="shared" si="24"/>
        <v>0.236715969808878</v>
      </c>
      <c r="V134" s="66">
        <v>0.498367395</v>
      </c>
    </row>
    <row r="135" spans="1:22" ht="12.75">
      <c r="A135" s="41" t="s">
        <v>126</v>
      </c>
      <c r="B135">
        <v>11150</v>
      </c>
      <c r="C135">
        <v>11071</v>
      </c>
      <c r="D135">
        <v>34660557</v>
      </c>
      <c r="E135" s="66">
        <f t="shared" si="20"/>
        <v>0.32055168646020316</v>
      </c>
      <c r="F135">
        <v>336935</v>
      </c>
      <c r="G135">
        <v>337219</v>
      </c>
      <c r="H135">
        <v>313393226</v>
      </c>
      <c r="I135" s="66">
        <f t="shared" si="21"/>
        <v>1.0755720674064602</v>
      </c>
      <c r="J135">
        <v>2646</v>
      </c>
      <c r="K135">
        <v>2615</v>
      </c>
      <c r="L135">
        <v>4440401</v>
      </c>
      <c r="M135" s="66">
        <f t="shared" si="22"/>
        <v>0.5924014520310216</v>
      </c>
      <c r="N135">
        <v>21955</v>
      </c>
      <c r="O135">
        <v>21801</v>
      </c>
      <c r="P135">
        <v>40074674</v>
      </c>
      <c r="Q135" s="66">
        <f t="shared" si="23"/>
        <v>0.545930829031822</v>
      </c>
      <c r="R135">
        <v>946369</v>
      </c>
      <c r="S135">
        <v>946929</v>
      </c>
      <c r="T135">
        <v>1091132551</v>
      </c>
      <c r="U135" s="67">
        <f t="shared" si="24"/>
        <v>0.8675838688273172</v>
      </c>
      <c r="V135" s="66">
        <v>1.576457488</v>
      </c>
    </row>
    <row r="136" spans="1:22" ht="12.75">
      <c r="A136" s="41" t="s">
        <v>132</v>
      </c>
      <c r="B136">
        <v>735</v>
      </c>
      <c r="C136">
        <v>753</v>
      </c>
      <c r="D136">
        <v>34660557</v>
      </c>
      <c r="E136" s="66">
        <f t="shared" si="20"/>
        <v>0.021465321518058696</v>
      </c>
      <c r="F136">
        <v>20874</v>
      </c>
      <c r="G136">
        <v>20930</v>
      </c>
      <c r="H136">
        <v>313393226</v>
      </c>
      <c r="I136" s="66">
        <f t="shared" si="21"/>
        <v>0.06669576195625875</v>
      </c>
      <c r="J136">
        <v>250</v>
      </c>
      <c r="K136">
        <v>260</v>
      </c>
      <c r="L136">
        <v>4440401</v>
      </c>
      <c r="M136" s="66">
        <f t="shared" si="22"/>
        <v>0.057427245872613754</v>
      </c>
      <c r="N136">
        <v>1946</v>
      </c>
      <c r="O136">
        <v>1780</v>
      </c>
      <c r="P136">
        <v>40074674</v>
      </c>
      <c r="Q136" s="66">
        <f t="shared" si="23"/>
        <v>0.04648821347866735</v>
      </c>
      <c r="R136">
        <v>59868</v>
      </c>
      <c r="S136">
        <v>59820</v>
      </c>
      <c r="T136">
        <v>1091132551</v>
      </c>
      <c r="U136" s="67">
        <f t="shared" si="24"/>
        <v>0.05484576548023816</v>
      </c>
      <c r="V136" s="66">
        <v>0.112721901</v>
      </c>
    </row>
    <row r="137" spans="1:22" ht="12.75">
      <c r="A137" s="41" t="s">
        <v>133</v>
      </c>
      <c r="B137">
        <v>8</v>
      </c>
      <c r="C137">
        <v>6</v>
      </c>
      <c r="D137">
        <v>34660557</v>
      </c>
      <c r="E137" s="66">
        <f t="shared" si="20"/>
        <v>0.00020195867019678882</v>
      </c>
      <c r="F137">
        <v>7</v>
      </c>
      <c r="G137">
        <v>7</v>
      </c>
      <c r="H137">
        <v>313393226</v>
      </c>
      <c r="I137" s="66">
        <f t="shared" si="21"/>
        <v>2.2336156046972118E-05</v>
      </c>
      <c r="J137">
        <v>1</v>
      </c>
      <c r="K137">
        <v>1</v>
      </c>
      <c r="L137">
        <v>4440401</v>
      </c>
      <c r="M137" s="66">
        <f t="shared" si="22"/>
        <v>0.0002252048857749559</v>
      </c>
      <c r="N137">
        <v>1</v>
      </c>
      <c r="O137">
        <v>1</v>
      </c>
      <c r="P137">
        <v>40074674</v>
      </c>
      <c r="Q137" s="66">
        <f t="shared" si="23"/>
        <v>2.4953415715870825E-05</v>
      </c>
      <c r="R137">
        <v>34</v>
      </c>
      <c r="S137">
        <v>31</v>
      </c>
      <c r="T137">
        <v>1091132551</v>
      </c>
      <c r="U137" s="67">
        <f t="shared" si="24"/>
        <v>2.9785565438602702E-05</v>
      </c>
      <c r="V137" s="66">
        <v>7.36287E-05</v>
      </c>
    </row>
    <row r="138" spans="1:22" ht="12.75">
      <c r="A138" s="41" t="s">
        <v>134</v>
      </c>
      <c r="B138">
        <v>169</v>
      </c>
      <c r="C138">
        <v>184</v>
      </c>
      <c r="D138">
        <v>34660557</v>
      </c>
      <c r="E138" s="66">
        <f t="shared" si="20"/>
        <v>0.005092243612819032</v>
      </c>
      <c r="F138">
        <v>449</v>
      </c>
      <c r="G138">
        <v>400</v>
      </c>
      <c r="H138">
        <v>313393226</v>
      </c>
      <c r="I138" s="66">
        <f t="shared" si="21"/>
        <v>0.0013545283202770948</v>
      </c>
      <c r="J138">
        <v>22</v>
      </c>
      <c r="K138">
        <v>24</v>
      </c>
      <c r="L138">
        <v>4440401</v>
      </c>
      <c r="M138" s="66">
        <f t="shared" si="22"/>
        <v>0.0051797123728239865</v>
      </c>
      <c r="N138">
        <v>179</v>
      </c>
      <c r="O138">
        <v>198</v>
      </c>
      <c r="P138">
        <v>40074674</v>
      </c>
      <c r="Q138" s="66">
        <f t="shared" si="23"/>
        <v>0.004703718862441651</v>
      </c>
      <c r="R138">
        <v>2823</v>
      </c>
      <c r="S138">
        <v>2722</v>
      </c>
      <c r="T138">
        <v>1091132551</v>
      </c>
      <c r="U138" s="67">
        <f t="shared" si="24"/>
        <v>0.0025409378516469535</v>
      </c>
      <c r="V138" s="66">
        <v>0.008808124</v>
      </c>
    </row>
    <row r="139" spans="1:22" ht="12.75">
      <c r="A139" s="41" t="s">
        <v>135</v>
      </c>
      <c r="B139">
        <v>11</v>
      </c>
      <c r="C139">
        <v>13</v>
      </c>
      <c r="D139">
        <v>34660557</v>
      </c>
      <c r="E139" s="66">
        <f t="shared" si="20"/>
        <v>0.0003462148631944951</v>
      </c>
      <c r="F139">
        <v>38</v>
      </c>
      <c r="G139">
        <v>44</v>
      </c>
      <c r="H139">
        <v>313393226</v>
      </c>
      <c r="I139" s="66">
        <f t="shared" si="21"/>
        <v>0.000130826056846551</v>
      </c>
      <c r="J139">
        <v>3</v>
      </c>
      <c r="K139">
        <v>2</v>
      </c>
      <c r="L139">
        <v>4440401</v>
      </c>
      <c r="M139" s="66">
        <f t="shared" si="22"/>
        <v>0.0005630122144373898</v>
      </c>
      <c r="N139">
        <v>6</v>
      </c>
      <c r="O139">
        <v>15</v>
      </c>
      <c r="P139">
        <v>40074674</v>
      </c>
      <c r="Q139" s="66">
        <f t="shared" si="23"/>
        <v>0.0002620108650166437</v>
      </c>
      <c r="R139">
        <v>172</v>
      </c>
      <c r="S139">
        <v>188</v>
      </c>
      <c r="T139">
        <v>1091132551</v>
      </c>
      <c r="U139" s="67">
        <f t="shared" si="24"/>
        <v>0.00016496620858303033</v>
      </c>
      <c r="V139" s="66">
        <v>0.000699472</v>
      </c>
    </row>
    <row r="140" spans="1:22" ht="12.75">
      <c r="A140" s="41" t="s">
        <v>136</v>
      </c>
      <c r="B140">
        <v>90</v>
      </c>
      <c r="C140">
        <v>96</v>
      </c>
      <c r="D140">
        <v>34660557</v>
      </c>
      <c r="E140" s="66">
        <f t="shared" si="20"/>
        <v>0.002683165189757337</v>
      </c>
      <c r="F140">
        <v>998</v>
      </c>
      <c r="G140">
        <v>975</v>
      </c>
      <c r="H140">
        <v>313393226</v>
      </c>
      <c r="I140" s="66">
        <f t="shared" si="21"/>
        <v>0.003147802562905428</v>
      </c>
      <c r="J140">
        <v>34</v>
      </c>
      <c r="K140">
        <v>29</v>
      </c>
      <c r="L140">
        <v>4440401</v>
      </c>
      <c r="M140" s="66">
        <f t="shared" si="22"/>
        <v>0.007093953901911112</v>
      </c>
      <c r="N140">
        <v>217</v>
      </c>
      <c r="O140">
        <v>189</v>
      </c>
      <c r="P140">
        <v>40074674</v>
      </c>
      <c r="Q140" s="66">
        <f t="shared" si="23"/>
        <v>0.005065543390321778</v>
      </c>
      <c r="R140">
        <v>3917</v>
      </c>
      <c r="S140">
        <v>3948</v>
      </c>
      <c r="T140">
        <v>1091132551</v>
      </c>
      <c r="U140" s="67">
        <f t="shared" si="24"/>
        <v>0.0036040534180709267</v>
      </c>
      <c r="V140" s="66">
        <v>0.013457813</v>
      </c>
    </row>
    <row r="141" spans="1:22" ht="12.75">
      <c r="A141" s="41" t="s">
        <v>137</v>
      </c>
      <c r="B141">
        <v>802</v>
      </c>
      <c r="C141">
        <v>786</v>
      </c>
      <c r="D141">
        <v>34660557</v>
      </c>
      <c r="E141" s="66">
        <f t="shared" si="20"/>
        <v>0.02290788344803576</v>
      </c>
      <c r="F141">
        <v>21858</v>
      </c>
      <c r="G141">
        <v>21722</v>
      </c>
      <c r="H141">
        <v>313393226</v>
      </c>
      <c r="I141" s="66">
        <f t="shared" si="21"/>
        <v>0.06952926289478892</v>
      </c>
      <c r="J141">
        <v>349</v>
      </c>
      <c r="K141">
        <v>331</v>
      </c>
      <c r="L141">
        <v>4440401</v>
      </c>
      <c r="M141" s="66">
        <f t="shared" si="22"/>
        <v>0.07656966116348501</v>
      </c>
      <c r="N141">
        <v>4884</v>
      </c>
      <c r="O141">
        <v>4885</v>
      </c>
      <c r="P141">
        <v>40074674</v>
      </c>
      <c r="Q141" s="66">
        <f t="shared" si="23"/>
        <v>0.12188495906417106</v>
      </c>
      <c r="R141">
        <v>84517</v>
      </c>
      <c r="S141">
        <v>84182</v>
      </c>
      <c r="T141">
        <v>1091132551</v>
      </c>
      <c r="U141" s="67">
        <f t="shared" si="24"/>
        <v>0.07730454006041289</v>
      </c>
      <c r="V141" s="66">
        <v>0.155185444</v>
      </c>
    </row>
    <row r="142" spans="1:22" ht="12.75">
      <c r="A142" s="41" t="s">
        <v>138</v>
      </c>
      <c r="B142">
        <v>14</v>
      </c>
      <c r="C142">
        <v>16</v>
      </c>
      <c r="D142">
        <v>34660557</v>
      </c>
      <c r="E142" s="66">
        <f t="shared" si="20"/>
        <v>0.0004327685789931189</v>
      </c>
      <c r="F142">
        <v>369</v>
      </c>
      <c r="G142">
        <v>370</v>
      </c>
      <c r="H142">
        <v>313393226</v>
      </c>
      <c r="I142" s="66">
        <f t="shared" si="21"/>
        <v>0.0011790299513365996</v>
      </c>
      <c r="J142">
        <v>10</v>
      </c>
      <c r="K142">
        <v>11</v>
      </c>
      <c r="L142">
        <v>4440401</v>
      </c>
      <c r="M142" s="66">
        <f t="shared" si="22"/>
        <v>0.0023646513006370367</v>
      </c>
      <c r="N142">
        <v>76</v>
      </c>
      <c r="O142">
        <v>70</v>
      </c>
      <c r="P142">
        <v>40074674</v>
      </c>
      <c r="Q142" s="66">
        <f t="shared" si="23"/>
        <v>0.0018215993472585703</v>
      </c>
      <c r="R142">
        <v>1718</v>
      </c>
      <c r="S142">
        <v>1711</v>
      </c>
      <c r="T142">
        <v>1091132551</v>
      </c>
      <c r="U142" s="67">
        <f t="shared" si="24"/>
        <v>0.001571303136753364</v>
      </c>
      <c r="V142" s="66">
        <v>0.003574552</v>
      </c>
    </row>
    <row r="143" spans="1:22" ht="12.75">
      <c r="A143" s="41" t="s">
        <v>139</v>
      </c>
      <c r="B143">
        <v>20743</v>
      </c>
      <c r="C143">
        <v>20466</v>
      </c>
      <c r="D143">
        <v>34660557</v>
      </c>
      <c r="E143" s="66">
        <f t="shared" si="20"/>
        <v>0.5944653457242479</v>
      </c>
      <c r="F143">
        <v>186817</v>
      </c>
      <c r="G143">
        <v>187161</v>
      </c>
      <c r="H143">
        <v>313393226</v>
      </c>
      <c r="I143" s="66">
        <f t="shared" si="21"/>
        <v>0.5966593547238956</v>
      </c>
      <c r="J143">
        <v>2489</v>
      </c>
      <c r="K143">
        <v>2467</v>
      </c>
      <c r="L143">
        <v>4440401</v>
      </c>
      <c r="M143" s="66">
        <f t="shared" si="22"/>
        <v>0.5580577069503407</v>
      </c>
      <c r="N143">
        <v>26062</v>
      </c>
      <c r="O143">
        <v>26224</v>
      </c>
      <c r="P143">
        <v>40074674</v>
      </c>
      <c r="Q143" s="66">
        <f t="shared" si="23"/>
        <v>0.652357147060011</v>
      </c>
      <c r="R143">
        <v>658188</v>
      </c>
      <c r="S143">
        <v>657696</v>
      </c>
      <c r="T143">
        <v>1091132551</v>
      </c>
      <c r="U143" s="67">
        <f t="shared" si="24"/>
        <v>0.602989984486312</v>
      </c>
      <c r="V143" s="66">
        <v>1.229892974</v>
      </c>
    </row>
    <row r="144" spans="1:22" ht="12.75">
      <c r="A144" s="41" t="s">
        <v>140</v>
      </c>
      <c r="B144">
        <v>11142</v>
      </c>
      <c r="C144">
        <v>11040</v>
      </c>
      <c r="D144">
        <v>34660557</v>
      </c>
      <c r="E144" s="66">
        <f t="shared" si="20"/>
        <v>0.3199890873075121</v>
      </c>
      <c r="F144">
        <v>167308</v>
      </c>
      <c r="G144">
        <v>167174</v>
      </c>
      <c r="H144">
        <v>313393226</v>
      </c>
      <c r="I144" s="66">
        <f t="shared" si="21"/>
        <v>0.533645867635952</v>
      </c>
      <c r="J144">
        <v>1904</v>
      </c>
      <c r="K144">
        <v>1880</v>
      </c>
      <c r="L144">
        <v>4440401</v>
      </c>
      <c r="M144" s="66">
        <f t="shared" si="22"/>
        <v>0.4260876438862166</v>
      </c>
      <c r="N144">
        <v>28659</v>
      </c>
      <c r="O144">
        <v>28695</v>
      </c>
      <c r="P144">
        <v>40074674</v>
      </c>
      <c r="Q144" s="66">
        <f t="shared" si="23"/>
        <v>0.7155891024840276</v>
      </c>
      <c r="R144">
        <v>508964</v>
      </c>
      <c r="S144">
        <v>509637</v>
      </c>
      <c r="T144">
        <v>1091132551</v>
      </c>
      <c r="U144" s="67">
        <f t="shared" si="24"/>
        <v>0.466763180635787</v>
      </c>
      <c r="V144" s="66">
        <v>0.927773641</v>
      </c>
    </row>
    <row r="145" spans="1:22" ht="12.75">
      <c r="A145" s="41" t="s">
        <v>141</v>
      </c>
      <c r="B145">
        <v>20084</v>
      </c>
      <c r="C145">
        <v>19790</v>
      </c>
      <c r="D145">
        <v>34660557</v>
      </c>
      <c r="E145" s="66">
        <f t="shared" si="20"/>
        <v>0.5752071439590541</v>
      </c>
      <c r="F145">
        <v>139006</v>
      </c>
      <c r="G145">
        <v>139388</v>
      </c>
      <c r="H145">
        <v>313393226</v>
      </c>
      <c r="I145" s="66">
        <f t="shared" si="21"/>
        <v>0.4441608447529112</v>
      </c>
      <c r="J145">
        <v>2890</v>
      </c>
      <c r="K145">
        <v>2885</v>
      </c>
      <c r="L145">
        <v>4440401</v>
      </c>
      <c r="M145" s="66">
        <f t="shared" si="22"/>
        <v>0.6502791076751852</v>
      </c>
      <c r="N145">
        <v>26328</v>
      </c>
      <c r="O145">
        <v>26403</v>
      </c>
      <c r="P145">
        <v>40074674</v>
      </c>
      <c r="Q145" s="66">
        <f t="shared" si="23"/>
        <v>0.6579092820567922</v>
      </c>
      <c r="R145">
        <v>545555</v>
      </c>
      <c r="S145">
        <v>545694</v>
      </c>
      <c r="T145">
        <v>1091132551</v>
      </c>
      <c r="U145" s="67">
        <f t="shared" si="24"/>
        <v>0.5000533615278425</v>
      </c>
      <c r="V145" s="66">
        <v>1.030235825</v>
      </c>
    </row>
    <row r="146" spans="1:22" ht="12.75">
      <c r="A146" s="41" t="s">
        <v>142</v>
      </c>
      <c r="B146">
        <v>3920</v>
      </c>
      <c r="C146">
        <v>3805</v>
      </c>
      <c r="D146">
        <v>34660557</v>
      </c>
      <c r="E146" s="66">
        <f t="shared" si="20"/>
        <v>0.11143790909072811</v>
      </c>
      <c r="F146">
        <v>38566</v>
      </c>
      <c r="G146">
        <v>38583</v>
      </c>
      <c r="H146">
        <v>313393226</v>
      </c>
      <c r="I146" s="66">
        <f t="shared" si="21"/>
        <v>0.12308657877627514</v>
      </c>
      <c r="J146">
        <v>782</v>
      </c>
      <c r="K146">
        <v>809</v>
      </c>
      <c r="L146">
        <v>4440401</v>
      </c>
      <c r="M146" s="66">
        <f t="shared" si="22"/>
        <v>0.17915048663397742</v>
      </c>
      <c r="N146">
        <v>7752</v>
      </c>
      <c r="O146">
        <v>7849</v>
      </c>
      <c r="P146">
        <v>40074674</v>
      </c>
      <c r="Q146" s="66">
        <f t="shared" si="23"/>
        <v>0.19464911929165038</v>
      </c>
      <c r="R146">
        <v>143243</v>
      </c>
      <c r="S146">
        <v>143130</v>
      </c>
      <c r="T146">
        <v>1091132551</v>
      </c>
      <c r="U146" s="67">
        <f t="shared" si="24"/>
        <v>0.13122741125152265</v>
      </c>
      <c r="V146" s="66">
        <v>0.309735939</v>
      </c>
    </row>
    <row r="147" spans="1:22" ht="12.75">
      <c r="A147" s="41" t="s">
        <v>143</v>
      </c>
      <c r="B147">
        <v>590</v>
      </c>
      <c r="C147">
        <v>601</v>
      </c>
      <c r="D147">
        <v>34660557</v>
      </c>
      <c r="E147" s="66">
        <f t="shared" si="20"/>
        <v>0.017180912586026817</v>
      </c>
      <c r="F147">
        <v>15886</v>
      </c>
      <c r="G147">
        <v>15917</v>
      </c>
      <c r="H147">
        <v>313393226</v>
      </c>
      <c r="I147" s="66">
        <f t="shared" si="21"/>
        <v>0.05073976934013245</v>
      </c>
      <c r="J147">
        <v>130</v>
      </c>
      <c r="K147">
        <v>145</v>
      </c>
      <c r="L147">
        <v>4440401</v>
      </c>
      <c r="M147" s="66">
        <f t="shared" si="22"/>
        <v>0.03096567179405644</v>
      </c>
      <c r="N147">
        <v>1482</v>
      </c>
      <c r="O147">
        <v>1416</v>
      </c>
      <c r="P147">
        <v>40074674</v>
      </c>
      <c r="Q147" s="66">
        <f t="shared" si="23"/>
        <v>0.03615749937229683</v>
      </c>
      <c r="R147">
        <v>60386</v>
      </c>
      <c r="S147">
        <v>60375</v>
      </c>
      <c r="T147">
        <v>1091132551</v>
      </c>
      <c r="U147" s="67">
        <f t="shared" si="24"/>
        <v>0.05533745642970924</v>
      </c>
      <c r="V147" s="66">
        <v>0.100173362</v>
      </c>
    </row>
    <row r="148" spans="1:22" ht="12.75">
      <c r="A148" s="41" t="s">
        <v>144</v>
      </c>
      <c r="B148">
        <v>1261</v>
      </c>
      <c r="C148">
        <v>1324</v>
      </c>
      <c r="D148">
        <v>34660557</v>
      </c>
      <c r="E148" s="66">
        <f t="shared" si="20"/>
        <v>0.037290225889907075</v>
      </c>
      <c r="F148">
        <v>27201</v>
      </c>
      <c r="G148">
        <v>26896</v>
      </c>
      <c r="H148">
        <v>313393226</v>
      </c>
      <c r="I148" s="66">
        <f t="shared" si="21"/>
        <v>0.08630850240521791</v>
      </c>
      <c r="J148">
        <v>291</v>
      </c>
      <c r="K148">
        <v>267</v>
      </c>
      <c r="L148">
        <v>4440401</v>
      </c>
      <c r="M148" s="66">
        <f t="shared" si="22"/>
        <v>0.0628321631312127</v>
      </c>
      <c r="N148">
        <v>1667</v>
      </c>
      <c r="O148">
        <v>1612</v>
      </c>
      <c r="P148">
        <v>40074674</v>
      </c>
      <c r="Q148" s="66">
        <f t="shared" si="23"/>
        <v>0.040911125066170215</v>
      </c>
      <c r="R148">
        <v>74930</v>
      </c>
      <c r="S148">
        <v>75094</v>
      </c>
      <c r="T148">
        <v>1091132551</v>
      </c>
      <c r="U148" s="67">
        <f t="shared" si="24"/>
        <v>0.06874691799016819</v>
      </c>
      <c r="V148" s="66">
        <v>0.160746782</v>
      </c>
    </row>
    <row r="149" spans="1:22" ht="12.75">
      <c r="A149" s="41" t="s">
        <v>145</v>
      </c>
      <c r="B149">
        <v>24967</v>
      </c>
      <c r="C149">
        <v>24473</v>
      </c>
      <c r="D149">
        <v>34660557</v>
      </c>
      <c r="E149" s="66">
        <f t="shared" si="20"/>
        <v>0.7132026181806599</v>
      </c>
      <c r="F149">
        <v>473948</v>
      </c>
      <c r="G149">
        <v>472724</v>
      </c>
      <c r="H149">
        <v>313393226</v>
      </c>
      <c r="I149" s="66">
        <f t="shared" si="21"/>
        <v>1.5103581083785136</v>
      </c>
      <c r="J149">
        <v>5794</v>
      </c>
      <c r="K149">
        <v>5710</v>
      </c>
      <c r="L149">
        <v>4440401</v>
      </c>
      <c r="M149" s="66">
        <f t="shared" si="22"/>
        <v>1.2953785029775464</v>
      </c>
      <c r="N149">
        <v>66908</v>
      </c>
      <c r="O149">
        <v>66839</v>
      </c>
      <c r="P149">
        <v>40074674</v>
      </c>
      <c r="Q149" s="66">
        <f t="shared" si="23"/>
        <v>1.6687222458752877</v>
      </c>
      <c r="R149">
        <v>1683730</v>
      </c>
      <c r="S149">
        <v>1683952</v>
      </c>
      <c r="T149">
        <v>1091132551</v>
      </c>
      <c r="U149" s="67">
        <f t="shared" si="24"/>
        <v>1.5432048090369912</v>
      </c>
      <c r="V149" s="66">
        <v>3.673636584</v>
      </c>
    </row>
    <row r="150" spans="1:22" ht="12.75">
      <c r="A150" s="41" t="s">
        <v>146</v>
      </c>
      <c r="B150">
        <v>19405</v>
      </c>
      <c r="C150">
        <v>19756</v>
      </c>
      <c r="D150">
        <v>34660557</v>
      </c>
      <c r="E150" s="66">
        <f t="shared" si="20"/>
        <v>0.5649216773983176</v>
      </c>
      <c r="F150">
        <v>414820</v>
      </c>
      <c r="G150">
        <v>415816</v>
      </c>
      <c r="H150">
        <v>313393226</v>
      </c>
      <c r="I150" s="66">
        <f t="shared" si="21"/>
        <v>1.325229665302338</v>
      </c>
      <c r="J150">
        <v>4110</v>
      </c>
      <c r="K150">
        <v>4112</v>
      </c>
      <c r="L150">
        <v>4440401</v>
      </c>
      <c r="M150" s="66">
        <f t="shared" si="22"/>
        <v>0.9258172854208437</v>
      </c>
      <c r="N150">
        <v>39910</v>
      </c>
      <c r="O150">
        <v>39787</v>
      </c>
      <c r="P150">
        <v>40074674</v>
      </c>
      <c r="Q150" s="66">
        <f t="shared" si="23"/>
        <v>0.9943561861538787</v>
      </c>
      <c r="R150">
        <v>1189860</v>
      </c>
      <c r="S150">
        <v>1190322</v>
      </c>
      <c r="T150">
        <v>1091132551</v>
      </c>
      <c r="U150" s="67">
        <f t="shared" si="24"/>
        <v>1.090693334104373</v>
      </c>
      <c r="V150" s="66">
        <v>2.292418525</v>
      </c>
    </row>
    <row r="151" spans="1:22" ht="12.75">
      <c r="A151" s="41" t="s">
        <v>147</v>
      </c>
      <c r="B151">
        <v>5567</v>
      </c>
      <c r="C151">
        <v>5672</v>
      </c>
      <c r="D151">
        <v>34660557</v>
      </c>
      <c r="E151" s="66">
        <f t="shared" si="20"/>
        <v>0.1621295353101221</v>
      </c>
      <c r="F151">
        <v>186382</v>
      </c>
      <c r="G151">
        <v>186627</v>
      </c>
      <c r="H151">
        <v>313393226</v>
      </c>
      <c r="I151" s="66">
        <f t="shared" si="21"/>
        <v>0.5951133736375017</v>
      </c>
      <c r="J151">
        <v>1202</v>
      </c>
      <c r="K151">
        <v>1179</v>
      </c>
      <c r="L151">
        <v>4440401</v>
      </c>
      <c r="M151" s="66">
        <f t="shared" si="22"/>
        <v>0.268106416515085</v>
      </c>
      <c r="N151">
        <v>15240</v>
      </c>
      <c r="O151">
        <v>15229</v>
      </c>
      <c r="P151">
        <v>40074674</v>
      </c>
      <c r="Q151" s="66">
        <f t="shared" si="23"/>
        <v>0.3801528117234341</v>
      </c>
      <c r="R151">
        <v>634628</v>
      </c>
      <c r="S151">
        <v>634820</v>
      </c>
      <c r="T151">
        <v>1091132551</v>
      </c>
      <c r="U151" s="67">
        <f t="shared" si="24"/>
        <v>0.5817111765369742</v>
      </c>
      <c r="V151" s="66">
        <v>0.938351228</v>
      </c>
    </row>
    <row r="152" spans="1:22" ht="12.75">
      <c r="A152" s="41" t="s">
        <v>148</v>
      </c>
      <c r="B152">
        <v>3924</v>
      </c>
      <c r="C152">
        <v>3836</v>
      </c>
      <c r="D152">
        <v>34660557</v>
      </c>
      <c r="E152" s="66">
        <f t="shared" si="20"/>
        <v>0.11194280576622008</v>
      </c>
      <c r="F152">
        <v>68637</v>
      </c>
      <c r="G152">
        <v>68412</v>
      </c>
      <c r="H152">
        <v>313393226</v>
      </c>
      <c r="I152" s="66">
        <f t="shared" si="21"/>
        <v>0.218653417862963</v>
      </c>
      <c r="J152">
        <v>899</v>
      </c>
      <c r="K152">
        <v>902</v>
      </c>
      <c r="L152">
        <v>4440401</v>
      </c>
      <c r="M152" s="66">
        <f t="shared" si="22"/>
        <v>0.2027969996403478</v>
      </c>
      <c r="N152">
        <v>8266</v>
      </c>
      <c r="O152">
        <v>8303</v>
      </c>
      <c r="P152">
        <v>40074674</v>
      </c>
      <c r="Q152" s="66">
        <f t="shared" si="23"/>
        <v>0.20672657249813187</v>
      </c>
      <c r="R152">
        <v>222075</v>
      </c>
      <c r="S152">
        <v>221413</v>
      </c>
      <c r="T152">
        <v>1091132551</v>
      </c>
      <c r="U152" s="67">
        <f t="shared" si="24"/>
        <v>0.20322370531130823</v>
      </c>
      <c r="V152" s="66">
        <v>0.407306964</v>
      </c>
    </row>
    <row r="153" spans="1:22" ht="12.75">
      <c r="A153" s="41" t="s">
        <v>149</v>
      </c>
      <c r="B153">
        <v>1696</v>
      </c>
      <c r="C153">
        <v>1602</v>
      </c>
      <c r="D153">
        <v>34660557</v>
      </c>
      <c r="E153" s="66">
        <f t="shared" si="20"/>
        <v>0.04757569245064353</v>
      </c>
      <c r="F153">
        <v>22933</v>
      </c>
      <c r="G153">
        <v>22955</v>
      </c>
      <c r="H153">
        <v>313393226</v>
      </c>
      <c r="I153" s="66">
        <f t="shared" si="21"/>
        <v>0.07321153776310405</v>
      </c>
      <c r="J153">
        <v>201</v>
      </c>
      <c r="K153">
        <v>230</v>
      </c>
      <c r="L153">
        <v>4440401</v>
      </c>
      <c r="M153" s="66">
        <f t="shared" si="22"/>
        <v>0.048531652884503</v>
      </c>
      <c r="N153">
        <v>1663</v>
      </c>
      <c r="O153">
        <v>1578</v>
      </c>
      <c r="P153">
        <v>40074674</v>
      </c>
      <c r="Q153" s="66">
        <f t="shared" si="23"/>
        <v>0.04043701016756868</v>
      </c>
      <c r="R153">
        <v>60253</v>
      </c>
      <c r="S153">
        <v>60190</v>
      </c>
      <c r="T153">
        <v>1091132551</v>
      </c>
      <c r="U153" s="67">
        <f t="shared" si="24"/>
        <v>0.055191736278794236</v>
      </c>
      <c r="V153" s="66">
        <v>0.104541995</v>
      </c>
    </row>
    <row r="154" spans="1:22" ht="12.75">
      <c r="A154" s="41" t="s">
        <v>150</v>
      </c>
      <c r="B154">
        <v>26</v>
      </c>
      <c r="C154">
        <v>21</v>
      </c>
      <c r="D154">
        <v>34660557</v>
      </c>
      <c r="E154" s="66">
        <f t="shared" si="20"/>
        <v>0.0006780041070892195</v>
      </c>
      <c r="F154">
        <v>581</v>
      </c>
      <c r="G154">
        <v>571</v>
      </c>
      <c r="H154">
        <v>313393226</v>
      </c>
      <c r="I154" s="66">
        <f t="shared" si="21"/>
        <v>0.0018379465547222773</v>
      </c>
      <c r="J154">
        <v>7</v>
      </c>
      <c r="K154">
        <v>9</v>
      </c>
      <c r="L154">
        <v>4440401</v>
      </c>
      <c r="M154" s="66">
        <f t="shared" si="22"/>
        <v>0.0018016390861996473</v>
      </c>
      <c r="N154">
        <v>147</v>
      </c>
      <c r="O154">
        <v>131</v>
      </c>
      <c r="P154">
        <v>40074674</v>
      </c>
      <c r="Q154" s="66">
        <f t="shared" si="23"/>
        <v>0.003468524784506045</v>
      </c>
      <c r="R154">
        <v>2160</v>
      </c>
      <c r="S154">
        <v>2187</v>
      </c>
      <c r="T154">
        <v>1091132551</v>
      </c>
      <c r="U154" s="67">
        <f t="shared" si="24"/>
        <v>0.0019919669686400917</v>
      </c>
      <c r="V154" s="66">
        <v>0.003994552</v>
      </c>
    </row>
    <row r="155" spans="1:22" ht="12.75">
      <c r="A155" s="41" t="s">
        <v>151</v>
      </c>
      <c r="B155">
        <v>5653</v>
      </c>
      <c r="C155">
        <v>5410</v>
      </c>
      <c r="D155">
        <v>34660557</v>
      </c>
      <c r="E155" s="66">
        <f t="shared" si="20"/>
        <v>0.1595906263133625</v>
      </c>
      <c r="F155">
        <v>55860</v>
      </c>
      <c r="G155">
        <v>55830</v>
      </c>
      <c r="H155">
        <v>313393226</v>
      </c>
      <c r="I155" s="66">
        <f t="shared" si="21"/>
        <v>0.17819466206330828</v>
      </c>
      <c r="J155">
        <v>596</v>
      </c>
      <c r="K155">
        <v>552</v>
      </c>
      <c r="L155">
        <v>4440401</v>
      </c>
      <c r="M155" s="66">
        <f t="shared" si="22"/>
        <v>0.12926760443482468</v>
      </c>
      <c r="N155">
        <v>6126</v>
      </c>
      <c r="O155">
        <v>5987</v>
      </c>
      <c r="P155">
        <v>40074674</v>
      </c>
      <c r="Q155" s="66">
        <f t="shared" si="23"/>
        <v>0.15113036228317167</v>
      </c>
      <c r="R155">
        <v>185213</v>
      </c>
      <c r="S155">
        <v>185228</v>
      </c>
      <c r="T155">
        <v>1091132551</v>
      </c>
      <c r="U155" s="67">
        <f t="shared" si="24"/>
        <v>0.16975068687140651</v>
      </c>
      <c r="V155" s="66">
        <v>0.309095845</v>
      </c>
    </row>
    <row r="156" spans="1:22" ht="12.75">
      <c r="A156" s="41" t="s">
        <v>152</v>
      </c>
      <c r="B156">
        <v>1583</v>
      </c>
      <c r="C156">
        <v>1613</v>
      </c>
      <c r="D156">
        <v>34660557</v>
      </c>
      <c r="E156" s="66">
        <f t="shared" si="20"/>
        <v>0.04610427928206693</v>
      </c>
      <c r="F156">
        <v>18848</v>
      </c>
      <c r="G156">
        <v>18888</v>
      </c>
      <c r="H156">
        <v>313393226</v>
      </c>
      <c r="I156" s="66">
        <f t="shared" si="21"/>
        <v>0.060205513184895705</v>
      </c>
      <c r="J156">
        <v>218</v>
      </c>
      <c r="K156">
        <v>240</v>
      </c>
      <c r="L156">
        <v>4440401</v>
      </c>
      <c r="M156" s="66">
        <f t="shared" si="22"/>
        <v>0.0515719188424649</v>
      </c>
      <c r="N156">
        <v>2717</v>
      </c>
      <c r="O156">
        <v>2743</v>
      </c>
      <c r="P156">
        <v>40074674</v>
      </c>
      <c r="Q156" s="66">
        <f t="shared" si="23"/>
        <v>0.06812282490432735</v>
      </c>
      <c r="R156">
        <v>60780</v>
      </c>
      <c r="S156">
        <v>60689</v>
      </c>
      <c r="T156">
        <v>1091132551</v>
      </c>
      <c r="U156" s="67">
        <f t="shared" si="24"/>
        <v>0.05566188997325587</v>
      </c>
      <c r="V156" s="66">
        <v>0.110539168</v>
      </c>
    </row>
    <row r="157" spans="1:22" ht="12.75">
      <c r="A157" s="41" t="s">
        <v>153</v>
      </c>
      <c r="B157">
        <v>92031</v>
      </c>
      <c r="C157">
        <v>92074</v>
      </c>
      <c r="D157">
        <v>34660557</v>
      </c>
      <c r="E157" s="66">
        <f t="shared" si="20"/>
        <v>2.6558286411842715</v>
      </c>
      <c r="F157">
        <v>1237270</v>
      </c>
      <c r="G157">
        <v>1239564</v>
      </c>
      <c r="H157">
        <v>313393226</v>
      </c>
      <c r="I157" s="66">
        <f t="shared" si="21"/>
        <v>3.9516393376032957</v>
      </c>
      <c r="J157">
        <v>11635</v>
      </c>
      <c r="K157">
        <v>11509</v>
      </c>
      <c r="L157">
        <v>4440401</v>
      </c>
      <c r="M157" s="66">
        <f t="shared" si="22"/>
        <v>2.60607093818779</v>
      </c>
      <c r="N157">
        <v>104544</v>
      </c>
      <c r="O157">
        <v>104215</v>
      </c>
      <c r="P157">
        <v>40074674</v>
      </c>
      <c r="Q157" s="66">
        <f t="shared" si="23"/>
        <v>2.604625055714739</v>
      </c>
      <c r="R157">
        <v>3778325</v>
      </c>
      <c r="S157">
        <v>3782161</v>
      </c>
      <c r="T157">
        <v>1091132551</v>
      </c>
      <c r="U157" s="67">
        <f t="shared" si="24"/>
        <v>3.464513084625225</v>
      </c>
      <c r="V157" s="66">
        <v>6.678470094</v>
      </c>
    </row>
    <row r="158" spans="1:22" ht="12.75">
      <c r="A158" s="41" t="s">
        <v>154</v>
      </c>
      <c r="B158">
        <v>441</v>
      </c>
      <c r="C158">
        <v>447</v>
      </c>
      <c r="D158">
        <v>34660557</v>
      </c>
      <c r="E158" s="66">
        <f t="shared" si="20"/>
        <v>0.01280994993819632</v>
      </c>
      <c r="F158">
        <v>4741</v>
      </c>
      <c r="G158">
        <v>4738</v>
      </c>
      <c r="H158">
        <v>313393226</v>
      </c>
      <c r="I158" s="66">
        <f t="shared" si="21"/>
        <v>0.015123173083517766</v>
      </c>
      <c r="J158">
        <v>89</v>
      </c>
      <c r="K158">
        <v>82</v>
      </c>
      <c r="L158">
        <v>4440401</v>
      </c>
      <c r="M158" s="66">
        <f t="shared" si="22"/>
        <v>0.01925501773375873</v>
      </c>
      <c r="N158">
        <v>424</v>
      </c>
      <c r="O158">
        <v>415</v>
      </c>
      <c r="P158">
        <v>40074674</v>
      </c>
      <c r="Q158" s="66">
        <f t="shared" si="23"/>
        <v>0.010467957892807812</v>
      </c>
      <c r="R158">
        <v>15788</v>
      </c>
      <c r="S158">
        <v>15907</v>
      </c>
      <c r="T158">
        <v>1091132551</v>
      </c>
      <c r="U158" s="67">
        <f t="shared" si="24"/>
        <v>0.014523899947330965</v>
      </c>
      <c r="V158" s="66">
        <v>0.029998133</v>
      </c>
    </row>
    <row r="159" spans="1:22" ht="12.75">
      <c r="A159" s="41" t="s">
        <v>155</v>
      </c>
      <c r="B159">
        <v>2256</v>
      </c>
      <c r="C159">
        <v>2276</v>
      </c>
      <c r="D159">
        <v>34660557</v>
      </c>
      <c r="E159" s="66">
        <f t="shared" si="20"/>
        <v>0.0653769066665605</v>
      </c>
      <c r="F159">
        <v>11762</v>
      </c>
      <c r="G159">
        <v>11737</v>
      </c>
      <c r="H159">
        <v>313393226</v>
      </c>
      <c r="I159" s="66">
        <f t="shared" si="21"/>
        <v>0.0374912379248427</v>
      </c>
      <c r="J159">
        <v>237</v>
      </c>
      <c r="K159">
        <v>215</v>
      </c>
      <c r="L159">
        <v>4440401</v>
      </c>
      <c r="M159" s="66">
        <f t="shared" si="22"/>
        <v>0.05089630418514004</v>
      </c>
      <c r="N159">
        <v>1359</v>
      </c>
      <c r="O159">
        <v>1357</v>
      </c>
      <c r="P159">
        <v>40074674</v>
      </c>
      <c r="Q159" s="66">
        <f t="shared" si="23"/>
        <v>0.033886738542152586</v>
      </c>
      <c r="R159">
        <v>40937</v>
      </c>
      <c r="S159">
        <v>40997</v>
      </c>
      <c r="T159">
        <v>1091132551</v>
      </c>
      <c r="U159" s="67">
        <f t="shared" si="24"/>
        <v>0.03754539259456113</v>
      </c>
      <c r="V159" s="66">
        <v>0.080670083</v>
      </c>
    </row>
    <row r="160" spans="1:22" ht="12.75">
      <c r="A160" s="41" t="s">
        <v>158</v>
      </c>
      <c r="B160">
        <v>11443</v>
      </c>
      <c r="C160">
        <v>11343</v>
      </c>
      <c r="D160">
        <v>34660557</v>
      </c>
      <c r="E160" s="66">
        <f t="shared" si="20"/>
        <v>0.32870216136457353</v>
      </c>
      <c r="F160">
        <v>242474</v>
      </c>
      <c r="G160">
        <v>242606</v>
      </c>
      <c r="H160">
        <v>313393226</v>
      </c>
      <c r="I160" s="66">
        <f t="shared" si="21"/>
        <v>0.773915898233231</v>
      </c>
      <c r="J160">
        <v>3462</v>
      </c>
      <c r="K160">
        <v>3534</v>
      </c>
      <c r="L160">
        <v>4440401</v>
      </c>
      <c r="M160" s="66">
        <f t="shared" si="22"/>
        <v>0.7877666904407957</v>
      </c>
      <c r="N160">
        <v>29085</v>
      </c>
      <c r="O160">
        <v>29212</v>
      </c>
      <c r="P160">
        <v>40074674</v>
      </c>
      <c r="Q160" s="66">
        <f t="shared" si="23"/>
        <v>0.7273546379940609</v>
      </c>
      <c r="R160">
        <v>753245</v>
      </c>
      <c r="S160">
        <v>753338</v>
      </c>
      <c r="T160">
        <v>1091132551</v>
      </c>
      <c r="U160" s="67">
        <f t="shared" si="24"/>
        <v>0.6903757928490212</v>
      </c>
      <c r="V160" s="66">
        <v>1.522752117</v>
      </c>
    </row>
    <row r="161" spans="1:22" ht="12.75">
      <c r="A161" s="41" t="s">
        <v>156</v>
      </c>
      <c r="B161">
        <v>1189</v>
      </c>
      <c r="C161">
        <v>1189</v>
      </c>
      <c r="D161">
        <v>34660557</v>
      </c>
      <c r="E161" s="66">
        <f t="shared" si="20"/>
        <v>0.034304122694854555</v>
      </c>
      <c r="F161">
        <v>28949</v>
      </c>
      <c r="G161">
        <v>28928</v>
      </c>
      <c r="H161">
        <v>313393226</v>
      </c>
      <c r="I161" s="66">
        <f t="shared" si="21"/>
        <v>0.09233926453790038</v>
      </c>
      <c r="J161">
        <v>184</v>
      </c>
      <c r="K161">
        <v>190</v>
      </c>
      <c r="L161">
        <v>4440401</v>
      </c>
      <c r="M161" s="66">
        <f t="shared" si="22"/>
        <v>0.04211331363991675</v>
      </c>
      <c r="N161">
        <v>937</v>
      </c>
      <c r="O161">
        <v>928</v>
      </c>
      <c r="P161">
        <v>40074674</v>
      </c>
      <c r="Q161" s="66">
        <f t="shared" si="23"/>
        <v>0.023269060155049544</v>
      </c>
      <c r="R161">
        <v>61208</v>
      </c>
      <c r="S161">
        <v>61174</v>
      </c>
      <c r="T161">
        <v>1091132551</v>
      </c>
      <c r="U161" s="67">
        <f t="shared" si="24"/>
        <v>0.05608026260780116</v>
      </c>
      <c r="V161" s="66">
        <v>0.083760111</v>
      </c>
    </row>
    <row r="162" spans="1:22" ht="12.75">
      <c r="A162" s="41" t="s">
        <v>157</v>
      </c>
      <c r="B162">
        <v>447</v>
      </c>
      <c r="C162">
        <v>451</v>
      </c>
      <c r="D162">
        <v>34660557</v>
      </c>
      <c r="E162" s="66">
        <f t="shared" si="20"/>
        <v>0.012954206131194025</v>
      </c>
      <c r="F162">
        <v>14487</v>
      </c>
      <c r="G162">
        <v>14525</v>
      </c>
      <c r="H162">
        <v>313393226</v>
      </c>
      <c r="I162" s="66">
        <f t="shared" si="21"/>
        <v>0.0462868970881968</v>
      </c>
      <c r="J162">
        <v>36</v>
      </c>
      <c r="K162">
        <v>31</v>
      </c>
      <c r="L162">
        <v>4440401</v>
      </c>
      <c r="M162" s="66">
        <f t="shared" si="22"/>
        <v>0.007544363673461023</v>
      </c>
      <c r="N162">
        <v>217</v>
      </c>
      <c r="O162">
        <v>236</v>
      </c>
      <c r="P162">
        <v>40074674</v>
      </c>
      <c r="Q162" s="66">
        <f t="shared" si="23"/>
        <v>0.005651948659644743</v>
      </c>
      <c r="R162">
        <v>27090</v>
      </c>
      <c r="S162">
        <v>27067</v>
      </c>
      <c r="T162">
        <v>1091132551</v>
      </c>
      <c r="U162" s="67">
        <f t="shared" si="24"/>
        <v>0.024816874883975486</v>
      </c>
      <c r="V162" s="66">
        <v>0.031887935</v>
      </c>
    </row>
    <row r="163" spans="1:22" ht="12.75">
      <c r="A163" s="41" t="s">
        <v>159</v>
      </c>
      <c r="B163">
        <v>6299</v>
      </c>
      <c r="C163">
        <v>6227</v>
      </c>
      <c r="D163">
        <v>34660557</v>
      </c>
      <c r="E163" s="66">
        <f t="shared" si="20"/>
        <v>0.18069530734892691</v>
      </c>
      <c r="F163">
        <v>33453</v>
      </c>
      <c r="G163">
        <v>33405</v>
      </c>
      <c r="H163">
        <v>313393226</v>
      </c>
      <c r="I163" s="66">
        <f t="shared" si="21"/>
        <v>0.10666790864203299</v>
      </c>
      <c r="J163">
        <v>708</v>
      </c>
      <c r="K163">
        <v>715</v>
      </c>
      <c r="L163">
        <v>4440401</v>
      </c>
      <c r="M163" s="66">
        <f t="shared" si="22"/>
        <v>0.16023327622888112</v>
      </c>
      <c r="N163">
        <v>5668</v>
      </c>
      <c r="O163">
        <v>5682</v>
      </c>
      <c r="P163">
        <v>40074674</v>
      </c>
      <c r="Q163" s="66">
        <f t="shared" si="23"/>
        <v>0.14161063418756692</v>
      </c>
      <c r="R163">
        <v>128589</v>
      </c>
      <c r="S163">
        <v>127983</v>
      </c>
      <c r="T163">
        <v>1091132551</v>
      </c>
      <c r="U163" s="67">
        <f t="shared" si="24"/>
        <v>0.11757141685712573</v>
      </c>
      <c r="V163" s="66">
        <v>0.238958222</v>
      </c>
    </row>
    <row r="164" spans="1:22" ht="12.75">
      <c r="A164" s="41" t="s">
        <v>160</v>
      </c>
      <c r="B164">
        <v>8713</v>
      </c>
      <c r="C164">
        <v>8861</v>
      </c>
      <c r="D164">
        <v>34660557</v>
      </c>
      <c r="E164" s="66">
        <f aca="true" t="shared" si="25" ref="E164:E195">(B164+C164)/D164/2*1000</f>
        <v>0.25351583357416907</v>
      </c>
      <c r="F164">
        <v>122383</v>
      </c>
      <c r="G164">
        <v>121904</v>
      </c>
      <c r="H164">
        <v>313393226</v>
      </c>
      <c r="I164" s="66">
        <f aca="true" t="shared" si="26" ref="I164:I195">(F164+G164)/H164/2*1000</f>
        <v>0.38974518230333416</v>
      </c>
      <c r="J164">
        <v>1870</v>
      </c>
      <c r="K164">
        <v>1752</v>
      </c>
      <c r="L164">
        <v>4440401</v>
      </c>
      <c r="M164" s="66">
        <f aca="true" t="shared" si="27" ref="M164:M195">(J164+K164)/2/L164*1000</f>
        <v>0.40784604813844516</v>
      </c>
      <c r="N164">
        <v>12003</v>
      </c>
      <c r="O164">
        <v>12378</v>
      </c>
      <c r="P164">
        <v>40074674</v>
      </c>
      <c r="Q164" s="66">
        <f aca="true" t="shared" si="28" ref="Q164:Q195">(N164+O164)/2/P164*1000</f>
        <v>0.3041946142843233</v>
      </c>
      <c r="R164">
        <v>413831</v>
      </c>
      <c r="S164">
        <v>413594</v>
      </c>
      <c r="T164">
        <v>1091132551</v>
      </c>
      <c r="U164" s="67">
        <f aca="true" t="shared" si="29" ref="U164:U195">(R164+S164)/2/T164*1000</f>
        <v>0.3791587920467052</v>
      </c>
      <c r="V164" s="66">
        <v>0.737518793</v>
      </c>
    </row>
    <row r="165" spans="1:22" ht="12.75">
      <c r="A165" s="41" t="s">
        <v>161</v>
      </c>
      <c r="B165">
        <v>9434</v>
      </c>
      <c r="C165">
        <v>9586</v>
      </c>
      <c r="D165">
        <v>34660557</v>
      </c>
      <c r="E165" s="66">
        <f t="shared" si="25"/>
        <v>0.2743752790816374</v>
      </c>
      <c r="F165">
        <v>120011</v>
      </c>
      <c r="G165">
        <v>119662</v>
      </c>
      <c r="H165">
        <v>313393226</v>
      </c>
      <c r="I165" s="66">
        <f t="shared" si="26"/>
        <v>0.3823838234461392</v>
      </c>
      <c r="J165">
        <v>1910</v>
      </c>
      <c r="K165">
        <v>1817</v>
      </c>
      <c r="L165">
        <v>4440401</v>
      </c>
      <c r="M165" s="66">
        <f t="shared" si="27"/>
        <v>0.4196693046416303</v>
      </c>
      <c r="N165">
        <v>13117</v>
      </c>
      <c r="O165">
        <v>13521</v>
      </c>
      <c r="P165">
        <v>40074674</v>
      </c>
      <c r="Q165" s="66">
        <f t="shared" si="28"/>
        <v>0.33235454391968355</v>
      </c>
      <c r="R165">
        <v>417845</v>
      </c>
      <c r="S165">
        <v>418371</v>
      </c>
      <c r="T165">
        <v>1091132551</v>
      </c>
      <c r="U165" s="67">
        <f t="shared" si="29"/>
        <v>0.3831871752124092</v>
      </c>
      <c r="V165" s="66">
        <v>0.756275493</v>
      </c>
    </row>
    <row r="166" spans="1:22" ht="12.75">
      <c r="A166" s="41" t="s">
        <v>162</v>
      </c>
      <c r="B166">
        <v>4565</v>
      </c>
      <c r="C166">
        <v>4773</v>
      </c>
      <c r="D166">
        <v>34660557</v>
      </c>
      <c r="E166" s="66">
        <f t="shared" si="25"/>
        <v>0.13470643302125815</v>
      </c>
      <c r="F166">
        <v>90671</v>
      </c>
      <c r="G166">
        <v>90072</v>
      </c>
      <c r="H166">
        <v>313393226</v>
      </c>
      <c r="I166" s="66">
        <f t="shared" si="26"/>
        <v>0.28836456088556295</v>
      </c>
      <c r="J166">
        <v>1263</v>
      </c>
      <c r="K166">
        <v>1152</v>
      </c>
      <c r="L166">
        <v>4440401</v>
      </c>
      <c r="M166" s="66">
        <f t="shared" si="27"/>
        <v>0.2719348995732592</v>
      </c>
      <c r="N166">
        <v>6748</v>
      </c>
      <c r="O166">
        <v>6964</v>
      </c>
      <c r="P166">
        <v>40074674</v>
      </c>
      <c r="Q166" s="66">
        <f t="shared" si="28"/>
        <v>0.1710806181480104</v>
      </c>
      <c r="R166">
        <v>297769</v>
      </c>
      <c r="S166">
        <v>297390</v>
      </c>
      <c r="T166">
        <v>1091132551</v>
      </c>
      <c r="U166" s="67">
        <f t="shared" si="29"/>
        <v>0.2727253437057438</v>
      </c>
      <c r="V166" s="66">
        <v>0.499357819</v>
      </c>
    </row>
    <row r="167" spans="1:22" ht="12.75">
      <c r="A167" s="41" t="s">
        <v>163</v>
      </c>
      <c r="B167">
        <v>37623</v>
      </c>
      <c r="C167">
        <v>37650</v>
      </c>
      <c r="D167">
        <v>34660557</v>
      </c>
      <c r="E167" s="66">
        <f t="shared" si="25"/>
        <v>1.0858596415516346</v>
      </c>
      <c r="F167">
        <v>689928</v>
      </c>
      <c r="G167">
        <v>691986</v>
      </c>
      <c r="H167">
        <v>313393226</v>
      </c>
      <c r="I167" s="66">
        <f t="shared" si="26"/>
        <v>2.2047604819639592</v>
      </c>
      <c r="J167">
        <v>5997</v>
      </c>
      <c r="K167">
        <v>5827</v>
      </c>
      <c r="L167">
        <v>4440401</v>
      </c>
      <c r="M167" s="66">
        <f t="shared" si="27"/>
        <v>1.3314112847015394</v>
      </c>
      <c r="N167">
        <v>57897</v>
      </c>
      <c r="O167">
        <v>57505</v>
      </c>
      <c r="P167">
        <v>40074674</v>
      </c>
      <c r="Q167" s="66">
        <f t="shared" si="28"/>
        <v>1.4398370402214624</v>
      </c>
      <c r="R167">
        <v>3259439</v>
      </c>
      <c r="S167">
        <v>3263462</v>
      </c>
      <c r="T167">
        <v>1091132551</v>
      </c>
      <c r="U167" s="67">
        <f t="shared" si="29"/>
        <v>2.9890506859234924</v>
      </c>
      <c r="V167" s="66">
        <v>4.848925204</v>
      </c>
    </row>
    <row r="168" spans="1:22" ht="12.75">
      <c r="A168" s="41" t="s">
        <v>164</v>
      </c>
      <c r="B168">
        <v>24581</v>
      </c>
      <c r="C168">
        <v>24582</v>
      </c>
      <c r="D168">
        <v>34660557</v>
      </c>
      <c r="E168" s="66">
        <f t="shared" si="25"/>
        <v>0.7092067216346235</v>
      </c>
      <c r="F168">
        <v>424040</v>
      </c>
      <c r="G168">
        <v>426721</v>
      </c>
      <c r="H168">
        <v>313393226</v>
      </c>
      <c r="I168" s="66">
        <f t="shared" si="26"/>
        <v>1.3573378896198605</v>
      </c>
      <c r="J168">
        <v>4538</v>
      </c>
      <c r="K168">
        <v>4399</v>
      </c>
      <c r="L168">
        <v>4440401</v>
      </c>
      <c r="M168" s="66">
        <f t="shared" si="27"/>
        <v>1.0063280320853905</v>
      </c>
      <c r="N168">
        <v>40787</v>
      </c>
      <c r="O168">
        <v>40463</v>
      </c>
      <c r="P168">
        <v>40074674</v>
      </c>
      <c r="Q168" s="66">
        <f t="shared" si="28"/>
        <v>1.0137325134572523</v>
      </c>
      <c r="R168">
        <v>1550588</v>
      </c>
      <c r="S168">
        <v>1551561</v>
      </c>
      <c r="T168">
        <v>1091132551</v>
      </c>
      <c r="U168" s="67">
        <f t="shared" si="29"/>
        <v>1.4215271083045526</v>
      </c>
      <c r="V168" s="66">
        <v>3.16000312</v>
      </c>
    </row>
    <row r="169" spans="1:22" ht="12.75">
      <c r="A169" s="41" t="s">
        <v>165</v>
      </c>
      <c r="B169">
        <v>530</v>
      </c>
      <c r="C169">
        <v>554</v>
      </c>
      <c r="D169">
        <v>34660557</v>
      </c>
      <c r="E169" s="66">
        <f t="shared" si="25"/>
        <v>0.015637371320951363</v>
      </c>
      <c r="F169">
        <v>1613</v>
      </c>
      <c r="G169">
        <v>1568</v>
      </c>
      <c r="H169">
        <v>313393226</v>
      </c>
      <c r="I169" s="66">
        <f t="shared" si="26"/>
        <v>0.0050750937418155935</v>
      </c>
      <c r="J169">
        <v>49</v>
      </c>
      <c r="K169">
        <v>53</v>
      </c>
      <c r="L169">
        <v>4440401</v>
      </c>
      <c r="M169" s="66">
        <f t="shared" si="27"/>
        <v>0.01148544917452275</v>
      </c>
      <c r="N169">
        <v>477</v>
      </c>
      <c r="O169">
        <v>439</v>
      </c>
      <c r="P169">
        <v>40074674</v>
      </c>
      <c r="Q169" s="66">
        <f t="shared" si="28"/>
        <v>0.011428664397868838</v>
      </c>
      <c r="R169">
        <v>8616</v>
      </c>
      <c r="S169">
        <v>8664</v>
      </c>
      <c r="T169">
        <v>1091132551</v>
      </c>
      <c r="U169" s="67">
        <f t="shared" si="29"/>
        <v>0.007918378011985456</v>
      </c>
      <c r="V169" s="66">
        <v>0.022610329</v>
      </c>
    </row>
    <row r="170" spans="1:22" ht="12.75">
      <c r="A170" s="41" t="s">
        <v>166</v>
      </c>
      <c r="B170">
        <v>26</v>
      </c>
      <c r="C170">
        <v>20</v>
      </c>
      <c r="D170">
        <v>34660557</v>
      </c>
      <c r="E170" s="66">
        <f t="shared" si="25"/>
        <v>0.000663578487789449</v>
      </c>
      <c r="F170">
        <v>71</v>
      </c>
      <c r="G170">
        <v>72</v>
      </c>
      <c r="H170">
        <v>313393226</v>
      </c>
      <c r="I170" s="66">
        <f t="shared" si="26"/>
        <v>0.0002281478796226438</v>
      </c>
      <c r="J170">
        <v>2</v>
      </c>
      <c r="K170">
        <v>3</v>
      </c>
      <c r="L170">
        <v>4440401</v>
      </c>
      <c r="M170" s="66">
        <f t="shared" si="27"/>
        <v>0.0005630122144373898</v>
      </c>
      <c r="N170">
        <v>144</v>
      </c>
      <c r="O170">
        <v>126</v>
      </c>
      <c r="P170">
        <v>40074674</v>
      </c>
      <c r="Q170" s="66">
        <f t="shared" si="28"/>
        <v>0.003368711121642562</v>
      </c>
      <c r="R170">
        <v>873</v>
      </c>
      <c r="S170">
        <v>899</v>
      </c>
      <c r="T170">
        <v>1091132551</v>
      </c>
      <c r="U170" s="67">
        <f t="shared" si="29"/>
        <v>0.0008120003378031383</v>
      </c>
      <c r="V170" s="66">
        <v>0.001751253</v>
      </c>
    </row>
    <row r="171" spans="1:22" ht="12.75">
      <c r="A171" s="41" t="s">
        <v>168</v>
      </c>
      <c r="B171">
        <v>140230</v>
      </c>
      <c r="C171">
        <v>139837</v>
      </c>
      <c r="D171">
        <v>34660557</v>
      </c>
      <c r="E171" s="66">
        <f t="shared" si="25"/>
        <v>4.040139920428861</v>
      </c>
      <c r="F171">
        <v>1845068</v>
      </c>
      <c r="G171">
        <v>1848116</v>
      </c>
      <c r="H171">
        <v>313393226</v>
      </c>
      <c r="I171" s="66">
        <f t="shared" si="26"/>
        <v>5.892252438155763</v>
      </c>
      <c r="J171">
        <v>32055</v>
      </c>
      <c r="K171">
        <v>32418</v>
      </c>
      <c r="L171">
        <v>4440401</v>
      </c>
      <c r="M171" s="66">
        <f t="shared" si="27"/>
        <v>7.259817300284366</v>
      </c>
      <c r="N171">
        <v>300585</v>
      </c>
      <c r="O171">
        <v>301689</v>
      </c>
      <c r="P171">
        <v>40074674</v>
      </c>
      <c r="Q171" s="66">
        <f t="shared" si="28"/>
        <v>7.514396748430193</v>
      </c>
      <c r="R171">
        <v>6108680</v>
      </c>
      <c r="S171">
        <v>6114283</v>
      </c>
      <c r="T171">
        <v>1091132551</v>
      </c>
      <c r="U171" s="67">
        <f t="shared" si="29"/>
        <v>5.6010440660018395</v>
      </c>
      <c r="V171" s="66">
        <v>12.70988053</v>
      </c>
    </row>
    <row r="172" spans="1:22" ht="12.75">
      <c r="A172" s="41" t="s">
        <v>167</v>
      </c>
      <c r="B172">
        <v>479</v>
      </c>
      <c r="C172">
        <v>491</v>
      </c>
      <c r="D172">
        <v>34660557</v>
      </c>
      <c r="E172" s="66">
        <f t="shared" si="25"/>
        <v>0.01399285072077751</v>
      </c>
      <c r="F172">
        <v>4016</v>
      </c>
      <c r="G172">
        <v>3957</v>
      </c>
      <c r="H172">
        <v>313393226</v>
      </c>
      <c r="I172" s="66">
        <f t="shared" si="26"/>
        <v>0.012720440868750621</v>
      </c>
      <c r="J172">
        <v>123</v>
      </c>
      <c r="K172">
        <v>165</v>
      </c>
      <c r="L172">
        <v>4440401</v>
      </c>
      <c r="M172" s="66">
        <f t="shared" si="27"/>
        <v>0.03242950355159365</v>
      </c>
      <c r="N172">
        <v>1370</v>
      </c>
      <c r="O172">
        <v>1328</v>
      </c>
      <c r="P172">
        <v>40074674</v>
      </c>
      <c r="Q172" s="66">
        <f t="shared" si="28"/>
        <v>0.03366215780070975</v>
      </c>
      <c r="R172">
        <v>22700</v>
      </c>
      <c r="S172">
        <v>22523</v>
      </c>
      <c r="T172">
        <v>1091132551</v>
      </c>
      <c r="U172" s="67">
        <f t="shared" si="29"/>
        <v>0.020722963474306615</v>
      </c>
      <c r="V172" s="66">
        <v>0.053963467</v>
      </c>
    </row>
    <row r="173" spans="1:22" ht="12.75">
      <c r="A173" s="41" t="s">
        <v>169</v>
      </c>
      <c r="B173">
        <v>22280</v>
      </c>
      <c r="C173">
        <v>21950</v>
      </c>
      <c r="D173">
        <v>34660557</v>
      </c>
      <c r="E173" s="66">
        <f t="shared" si="25"/>
        <v>0.638045141628855</v>
      </c>
      <c r="F173">
        <v>263711</v>
      </c>
      <c r="G173">
        <v>262302</v>
      </c>
      <c r="H173">
        <v>313393226</v>
      </c>
      <c r="I173" s="66">
        <f t="shared" si="26"/>
        <v>0.8392220321954247</v>
      </c>
      <c r="J173">
        <v>3165</v>
      </c>
      <c r="K173">
        <v>3232</v>
      </c>
      <c r="L173">
        <v>4440401</v>
      </c>
      <c r="M173" s="66">
        <f t="shared" si="27"/>
        <v>0.7203178271511964</v>
      </c>
      <c r="N173">
        <v>25376</v>
      </c>
      <c r="O173">
        <v>25533</v>
      </c>
      <c r="P173">
        <v>40074674</v>
      </c>
      <c r="Q173" s="66">
        <f t="shared" si="28"/>
        <v>0.635176720339634</v>
      </c>
      <c r="R173">
        <v>859966</v>
      </c>
      <c r="S173">
        <v>859712</v>
      </c>
      <c r="T173">
        <v>1091132551</v>
      </c>
      <c r="U173" s="67">
        <f t="shared" si="29"/>
        <v>0.788024332343468</v>
      </c>
      <c r="V173" s="66">
        <v>1.697214808</v>
      </c>
    </row>
    <row r="174" spans="1:22" ht="12.75">
      <c r="A174" s="41" t="s">
        <v>170</v>
      </c>
      <c r="B174">
        <v>4308</v>
      </c>
      <c r="C174">
        <v>4318</v>
      </c>
      <c r="D174">
        <v>34660557</v>
      </c>
      <c r="E174" s="66">
        <f t="shared" si="25"/>
        <v>0.12443539207982146</v>
      </c>
      <c r="F174">
        <v>54675</v>
      </c>
      <c r="G174">
        <v>54601</v>
      </c>
      <c r="H174">
        <v>313393226</v>
      </c>
      <c r="I174" s="66">
        <f t="shared" si="26"/>
        <v>0.17434327058492324</v>
      </c>
      <c r="J174">
        <v>562</v>
      </c>
      <c r="K174">
        <v>567</v>
      </c>
      <c r="L174">
        <v>4440401</v>
      </c>
      <c r="M174" s="66">
        <f t="shared" si="27"/>
        <v>0.1271281580199626</v>
      </c>
      <c r="N174">
        <v>4427</v>
      </c>
      <c r="O174">
        <v>4458</v>
      </c>
      <c r="P174">
        <v>40074674</v>
      </c>
      <c r="Q174" s="66">
        <f t="shared" si="28"/>
        <v>0.11085554931775615</v>
      </c>
      <c r="R174">
        <v>200844</v>
      </c>
      <c r="S174">
        <v>200888</v>
      </c>
      <c r="T174">
        <v>1091132551</v>
      </c>
      <c r="U174" s="67">
        <f t="shared" si="29"/>
        <v>0.18408945807354987</v>
      </c>
      <c r="V174" s="66">
        <v>0.340585948</v>
      </c>
    </row>
    <row r="175" spans="1:22" ht="12.75">
      <c r="A175" s="41" t="s">
        <v>171</v>
      </c>
      <c r="B175">
        <v>76940</v>
      </c>
      <c r="C175">
        <v>76249</v>
      </c>
      <c r="D175">
        <v>34660557</v>
      </c>
      <c r="E175" s="66">
        <f t="shared" si="25"/>
        <v>2.209846194912563</v>
      </c>
      <c r="F175">
        <v>430948</v>
      </c>
      <c r="G175">
        <v>430547</v>
      </c>
      <c r="H175">
        <v>313393226</v>
      </c>
      <c r="I175" s="66">
        <f t="shared" si="26"/>
        <v>1.3744633395490176</v>
      </c>
      <c r="J175">
        <v>6472</v>
      </c>
      <c r="K175">
        <v>6538</v>
      </c>
      <c r="L175">
        <v>4440401</v>
      </c>
      <c r="M175" s="66">
        <f t="shared" si="27"/>
        <v>1.4649577819660882</v>
      </c>
      <c r="N175">
        <v>54227</v>
      </c>
      <c r="O175">
        <v>53943</v>
      </c>
      <c r="P175">
        <v>40074674</v>
      </c>
      <c r="Q175" s="66">
        <f t="shared" si="28"/>
        <v>1.3496054889928735</v>
      </c>
      <c r="R175">
        <v>1934436</v>
      </c>
      <c r="S175">
        <v>1930393</v>
      </c>
      <c r="T175">
        <v>1091132551</v>
      </c>
      <c r="U175" s="67">
        <f t="shared" si="29"/>
        <v>1.7710171859770683</v>
      </c>
      <c r="V175" s="66">
        <v>3.366844603</v>
      </c>
    </row>
    <row r="176" spans="1:22" ht="12.75">
      <c r="A176" s="41" t="s">
        <v>172</v>
      </c>
      <c r="B176">
        <v>66676</v>
      </c>
      <c r="C176">
        <v>66445</v>
      </c>
      <c r="D176">
        <v>34660557</v>
      </c>
      <c r="E176" s="66">
        <f t="shared" si="25"/>
        <v>1.920352866804766</v>
      </c>
      <c r="F176">
        <v>424054</v>
      </c>
      <c r="G176">
        <v>424235</v>
      </c>
      <c r="H176">
        <v>313393226</v>
      </c>
      <c r="I176" s="66">
        <f t="shared" si="26"/>
        <v>1.3533939626378524</v>
      </c>
      <c r="J176">
        <v>7334</v>
      </c>
      <c r="K176">
        <v>7423</v>
      </c>
      <c r="L176">
        <v>4440401</v>
      </c>
      <c r="M176" s="66">
        <f t="shared" si="27"/>
        <v>1.6616742496905121</v>
      </c>
      <c r="N176">
        <v>62308</v>
      </c>
      <c r="O176">
        <v>62410</v>
      </c>
      <c r="P176">
        <v>40074674</v>
      </c>
      <c r="Q176" s="66">
        <f t="shared" si="28"/>
        <v>1.556070050625989</v>
      </c>
      <c r="R176">
        <v>1698551</v>
      </c>
      <c r="S176">
        <v>1696611</v>
      </c>
      <c r="T176">
        <v>1091132551</v>
      </c>
      <c r="U176" s="67">
        <f t="shared" si="29"/>
        <v>1.5557972296254958</v>
      </c>
      <c r="V176" s="66">
        <v>3.232843231</v>
      </c>
    </row>
    <row r="177" spans="1:22" ht="12.75">
      <c r="A177" s="41" t="s">
        <v>173</v>
      </c>
      <c r="B177">
        <v>10813</v>
      </c>
      <c r="C177">
        <v>10731</v>
      </c>
      <c r="D177">
        <v>34660557</v>
      </c>
      <c r="E177" s="66">
        <f t="shared" si="25"/>
        <v>0.31078554219425847</v>
      </c>
      <c r="F177">
        <v>159942</v>
      </c>
      <c r="G177">
        <v>159499</v>
      </c>
      <c r="H177">
        <v>313393226</v>
      </c>
      <c r="I177" s="66">
        <f t="shared" si="26"/>
        <v>0.5096488588429158</v>
      </c>
      <c r="J177">
        <v>1885</v>
      </c>
      <c r="K177">
        <v>1981</v>
      </c>
      <c r="L177">
        <v>4440401</v>
      </c>
      <c r="M177" s="66">
        <f t="shared" si="27"/>
        <v>0.4353210442029897</v>
      </c>
      <c r="N177">
        <v>16951</v>
      </c>
      <c r="O177">
        <v>17015</v>
      </c>
      <c r="P177">
        <v>40074674</v>
      </c>
      <c r="Q177" s="66">
        <f t="shared" si="28"/>
        <v>0.4237838591026343</v>
      </c>
      <c r="R177">
        <v>519092</v>
      </c>
      <c r="S177">
        <v>517933</v>
      </c>
      <c r="T177">
        <v>1091132551</v>
      </c>
      <c r="U177" s="67">
        <f t="shared" si="29"/>
        <v>0.4752057845994918</v>
      </c>
      <c r="V177" s="66">
        <v>1.158044078</v>
      </c>
    </row>
    <row r="178" spans="1:22" ht="12.75">
      <c r="A178" s="41" t="s">
        <v>174</v>
      </c>
      <c r="B178">
        <v>232</v>
      </c>
      <c r="C178">
        <v>240</v>
      </c>
      <c r="D178">
        <v>34660557</v>
      </c>
      <c r="E178" s="66">
        <f t="shared" si="25"/>
        <v>0.006808892309491737</v>
      </c>
      <c r="F178">
        <v>11433</v>
      </c>
      <c r="G178">
        <v>11409</v>
      </c>
      <c r="H178">
        <v>313393226</v>
      </c>
      <c r="I178" s="66">
        <f t="shared" si="26"/>
        <v>0.03644303403035266</v>
      </c>
      <c r="J178">
        <v>134</v>
      </c>
      <c r="K178">
        <v>120</v>
      </c>
      <c r="L178">
        <v>4440401</v>
      </c>
      <c r="M178" s="66">
        <f t="shared" si="27"/>
        <v>0.0286010204934194</v>
      </c>
      <c r="N178">
        <v>923</v>
      </c>
      <c r="O178">
        <v>928</v>
      </c>
      <c r="P178">
        <v>40074674</v>
      </c>
      <c r="Q178" s="66">
        <f t="shared" si="28"/>
        <v>0.023094386245038453</v>
      </c>
      <c r="R178">
        <v>30393</v>
      </c>
      <c r="S178">
        <v>30305</v>
      </c>
      <c r="T178">
        <v>1091132551</v>
      </c>
      <c r="U178" s="67">
        <f t="shared" si="29"/>
        <v>0.027814219246035488</v>
      </c>
      <c r="V178" s="66">
        <v>0.051265333</v>
      </c>
    </row>
    <row r="179" spans="1:22" ht="12.75">
      <c r="A179" s="41" t="s">
        <v>175</v>
      </c>
      <c r="B179">
        <v>1346</v>
      </c>
      <c r="C179">
        <v>1334</v>
      </c>
      <c r="D179">
        <v>34660557</v>
      </c>
      <c r="E179" s="66">
        <f t="shared" si="25"/>
        <v>0.03866065972338529</v>
      </c>
      <c r="F179">
        <v>7975</v>
      </c>
      <c r="G179">
        <v>7928</v>
      </c>
      <c r="H179">
        <v>313393226</v>
      </c>
      <c r="I179" s="66">
        <f t="shared" si="26"/>
        <v>0.025372277829642687</v>
      </c>
      <c r="J179">
        <v>189</v>
      </c>
      <c r="K179">
        <v>174</v>
      </c>
      <c r="L179">
        <v>4440401</v>
      </c>
      <c r="M179" s="66">
        <f t="shared" si="27"/>
        <v>0.0408746867681545</v>
      </c>
      <c r="N179">
        <v>1488</v>
      </c>
      <c r="O179">
        <v>1467</v>
      </c>
      <c r="P179">
        <v>40074674</v>
      </c>
      <c r="Q179" s="66">
        <f t="shared" si="28"/>
        <v>0.03686867172019914</v>
      </c>
      <c r="R179">
        <v>35331</v>
      </c>
      <c r="S179">
        <v>35284</v>
      </c>
      <c r="T179">
        <v>1091132551</v>
      </c>
      <c r="U179" s="67">
        <f t="shared" si="29"/>
        <v>0.03235858005302969</v>
      </c>
      <c r="V179" s="66">
        <v>0.073718113</v>
      </c>
    </row>
    <row r="180" spans="1:22" ht="12.75">
      <c r="A180" s="41" t="s">
        <v>176</v>
      </c>
      <c r="B180">
        <v>19034</v>
      </c>
      <c r="C180">
        <v>19126</v>
      </c>
      <c r="D180">
        <v>34660557</v>
      </c>
      <c r="E180" s="66">
        <f t="shared" si="25"/>
        <v>0.5504816324792473</v>
      </c>
      <c r="F180">
        <v>385693</v>
      </c>
      <c r="G180">
        <v>385187</v>
      </c>
      <c r="H180">
        <v>313393226</v>
      </c>
      <c r="I180" s="66">
        <f t="shared" si="26"/>
        <v>1.2298925695349905</v>
      </c>
      <c r="J180">
        <v>5049</v>
      </c>
      <c r="K180">
        <v>5004</v>
      </c>
      <c r="L180">
        <v>4440401</v>
      </c>
      <c r="M180" s="66">
        <f t="shared" si="27"/>
        <v>1.131992358347816</v>
      </c>
      <c r="N180">
        <v>45171</v>
      </c>
      <c r="O180">
        <v>45345</v>
      </c>
      <c r="P180">
        <v>40074674</v>
      </c>
      <c r="Q180" s="66">
        <f t="shared" si="28"/>
        <v>1.1293416884688818</v>
      </c>
      <c r="R180">
        <v>1201692</v>
      </c>
      <c r="S180">
        <v>1204607</v>
      </c>
      <c r="T180">
        <v>1091132551</v>
      </c>
      <c r="U180" s="67">
        <f t="shared" si="29"/>
        <v>1.1026611742976038</v>
      </c>
      <c r="V180" s="66">
        <v>2.348859635</v>
      </c>
    </row>
    <row r="181" spans="1:22" ht="12.75">
      <c r="A181" s="41" t="s">
        <v>177</v>
      </c>
      <c r="B181">
        <v>21299</v>
      </c>
      <c r="C181">
        <v>21383</v>
      </c>
      <c r="D181">
        <v>34660557</v>
      </c>
      <c r="E181" s="66">
        <f t="shared" si="25"/>
        <v>0.61571428295281</v>
      </c>
      <c r="F181">
        <v>419861</v>
      </c>
      <c r="G181">
        <v>419729</v>
      </c>
      <c r="H181">
        <v>313393226</v>
      </c>
      <c r="I181" s="66">
        <f t="shared" si="26"/>
        <v>1.3395152325340942</v>
      </c>
      <c r="J181">
        <v>5916</v>
      </c>
      <c r="K181">
        <v>5820</v>
      </c>
      <c r="L181">
        <v>4440401</v>
      </c>
      <c r="M181" s="66">
        <f t="shared" si="27"/>
        <v>1.3215022697274414</v>
      </c>
      <c r="N181">
        <v>53572</v>
      </c>
      <c r="O181">
        <v>53845</v>
      </c>
      <c r="P181">
        <v>40074674</v>
      </c>
      <c r="Q181" s="66">
        <f t="shared" si="28"/>
        <v>1.3402105279758483</v>
      </c>
      <c r="R181">
        <v>1315080</v>
      </c>
      <c r="S181">
        <v>1316291</v>
      </c>
      <c r="T181">
        <v>1091132551</v>
      </c>
      <c r="U181" s="67">
        <f t="shared" si="29"/>
        <v>1.2057980479037143</v>
      </c>
      <c r="V181" s="66">
        <v>2.595626057</v>
      </c>
    </row>
    <row r="182" spans="1:22" ht="12.75">
      <c r="A182" s="41" t="s">
        <v>178</v>
      </c>
      <c r="B182">
        <v>2548</v>
      </c>
      <c r="C182">
        <v>2645</v>
      </c>
      <c r="D182">
        <v>34660557</v>
      </c>
      <c r="E182" s="66">
        <f t="shared" si="25"/>
        <v>0.07491224102370887</v>
      </c>
      <c r="F182">
        <v>31500</v>
      </c>
      <c r="G182">
        <v>31616</v>
      </c>
      <c r="H182">
        <v>313393226</v>
      </c>
      <c r="I182" s="66">
        <f t="shared" si="26"/>
        <v>0.10069777321862088</v>
      </c>
      <c r="J182">
        <v>508</v>
      </c>
      <c r="K182">
        <v>500</v>
      </c>
      <c r="L182">
        <v>4440401</v>
      </c>
      <c r="M182" s="66">
        <f t="shared" si="27"/>
        <v>0.11350326243057779</v>
      </c>
      <c r="N182">
        <v>3705</v>
      </c>
      <c r="O182">
        <v>3633</v>
      </c>
      <c r="P182">
        <v>40074674</v>
      </c>
      <c r="Q182" s="66">
        <f t="shared" si="28"/>
        <v>0.09155408226153007</v>
      </c>
      <c r="R182">
        <v>114436</v>
      </c>
      <c r="S182">
        <v>114231</v>
      </c>
      <c r="T182">
        <v>1091132551</v>
      </c>
      <c r="U182" s="67">
        <f t="shared" si="29"/>
        <v>0.10478424449459944</v>
      </c>
      <c r="V182" s="66">
        <v>0.242307929</v>
      </c>
    </row>
    <row r="183" spans="1:22" ht="12.75">
      <c r="A183" s="41" t="s">
        <v>179</v>
      </c>
      <c r="B183">
        <v>9259</v>
      </c>
      <c r="C183">
        <v>9302</v>
      </c>
      <c r="D183">
        <v>34660557</v>
      </c>
      <c r="E183" s="66">
        <f t="shared" si="25"/>
        <v>0.2677539198230427</v>
      </c>
      <c r="F183">
        <v>275971</v>
      </c>
      <c r="G183">
        <v>276354</v>
      </c>
      <c r="H183">
        <v>313393226</v>
      </c>
      <c r="I183" s="66">
        <f t="shared" si="26"/>
        <v>0.8812012420459912</v>
      </c>
      <c r="J183">
        <v>3374</v>
      </c>
      <c r="K183">
        <v>3259</v>
      </c>
      <c r="L183">
        <v>4440401</v>
      </c>
      <c r="M183" s="66">
        <f t="shared" si="27"/>
        <v>0.7468920036726413</v>
      </c>
      <c r="N183">
        <v>16016</v>
      </c>
      <c r="O183">
        <v>16260</v>
      </c>
      <c r="P183">
        <v>40074674</v>
      </c>
      <c r="Q183" s="66">
        <f t="shared" si="28"/>
        <v>0.4026982228227234</v>
      </c>
      <c r="R183">
        <v>1021292</v>
      </c>
      <c r="S183">
        <v>1024375</v>
      </c>
      <c r="T183">
        <v>1091132551</v>
      </c>
      <c r="U183" s="67">
        <f t="shared" si="29"/>
        <v>0.9374053583706164</v>
      </c>
      <c r="V183" s="66">
        <v>1.786497464</v>
      </c>
    </row>
    <row r="184" spans="1:22" ht="12.75">
      <c r="A184" s="41" t="s">
        <v>180</v>
      </c>
      <c r="B184">
        <v>10855</v>
      </c>
      <c r="C184">
        <v>11097</v>
      </c>
      <c r="D184">
        <v>34660557</v>
      </c>
      <c r="E184" s="66">
        <f t="shared" si="25"/>
        <v>0.3166711948685648</v>
      </c>
      <c r="F184">
        <v>313967</v>
      </c>
      <c r="G184">
        <v>314318</v>
      </c>
      <c r="H184">
        <v>313393226</v>
      </c>
      <c r="I184" s="66">
        <f t="shared" si="26"/>
        <v>1.0023908429979913</v>
      </c>
      <c r="J184">
        <v>3138</v>
      </c>
      <c r="K184">
        <v>3092</v>
      </c>
      <c r="L184">
        <v>4440401</v>
      </c>
      <c r="M184" s="66">
        <f t="shared" si="27"/>
        <v>0.7015132191889877</v>
      </c>
      <c r="N184">
        <v>16730</v>
      </c>
      <c r="O184">
        <v>17268</v>
      </c>
      <c r="P184">
        <v>40074674</v>
      </c>
      <c r="Q184" s="66">
        <f t="shared" si="28"/>
        <v>0.4241831137540882</v>
      </c>
      <c r="R184">
        <v>1130699</v>
      </c>
      <c r="S184">
        <v>1137337</v>
      </c>
      <c r="T184">
        <v>1091132551</v>
      </c>
      <c r="U184" s="67">
        <f t="shared" si="29"/>
        <v>1.0393036106939495</v>
      </c>
      <c r="V184" s="66">
        <v>1.833164569</v>
      </c>
    </row>
    <row r="185" spans="1:22" ht="12.75">
      <c r="A185" s="41" t="s">
        <v>181</v>
      </c>
      <c r="B185">
        <v>3571</v>
      </c>
      <c r="C185">
        <v>3554</v>
      </c>
      <c r="D185">
        <v>34660557</v>
      </c>
      <c r="E185" s="66">
        <f t="shared" si="25"/>
        <v>0.10278253751086573</v>
      </c>
      <c r="F185">
        <v>79604</v>
      </c>
      <c r="G185">
        <v>79561</v>
      </c>
      <c r="H185">
        <v>313393226</v>
      </c>
      <c r="I185" s="66">
        <f t="shared" si="26"/>
        <v>0.2539381626583084</v>
      </c>
      <c r="J185">
        <v>1458</v>
      </c>
      <c r="K185">
        <v>1434</v>
      </c>
      <c r="L185">
        <v>4440401</v>
      </c>
      <c r="M185" s="66">
        <f t="shared" si="27"/>
        <v>0.32564626483058623</v>
      </c>
      <c r="N185">
        <v>7647</v>
      </c>
      <c r="O185">
        <v>7608</v>
      </c>
      <c r="P185">
        <v>40074674</v>
      </c>
      <c r="Q185" s="66">
        <f t="shared" si="28"/>
        <v>0.19033217837280472</v>
      </c>
      <c r="R185">
        <v>253382</v>
      </c>
      <c r="S185">
        <v>252991</v>
      </c>
      <c r="T185">
        <v>1091132551</v>
      </c>
      <c r="U185" s="67">
        <f t="shared" si="29"/>
        <v>0.23204009427448563</v>
      </c>
      <c r="V185" s="66">
        <v>0.564628034</v>
      </c>
    </row>
    <row r="186" spans="1:22" ht="12.75">
      <c r="A186" s="41" t="s">
        <v>182</v>
      </c>
      <c r="B186">
        <v>2756</v>
      </c>
      <c r="C186">
        <v>2724</v>
      </c>
      <c r="D186">
        <v>34660557</v>
      </c>
      <c r="E186" s="66">
        <f t="shared" si="25"/>
        <v>0.07905239376274305</v>
      </c>
      <c r="F186">
        <v>27675</v>
      </c>
      <c r="G186">
        <v>27583</v>
      </c>
      <c r="H186">
        <v>313393226</v>
      </c>
      <c r="I186" s="66">
        <f t="shared" si="26"/>
        <v>0.08816080791739896</v>
      </c>
      <c r="J186">
        <v>429</v>
      </c>
      <c r="K186">
        <v>395</v>
      </c>
      <c r="L186">
        <v>4440401</v>
      </c>
      <c r="M186" s="66">
        <f t="shared" si="27"/>
        <v>0.09278441293928183</v>
      </c>
      <c r="N186">
        <v>5128</v>
      </c>
      <c r="O186">
        <v>5271</v>
      </c>
      <c r="P186">
        <v>40074674</v>
      </c>
      <c r="Q186" s="66">
        <f t="shared" si="28"/>
        <v>0.12974528501467036</v>
      </c>
      <c r="R186">
        <v>107792</v>
      </c>
      <c r="S186">
        <v>107424</v>
      </c>
      <c r="T186">
        <v>1091132551</v>
      </c>
      <c r="U186" s="67">
        <f t="shared" si="29"/>
        <v>0.09862046540668183</v>
      </c>
      <c r="V186" s="66">
        <v>0.177066216</v>
      </c>
    </row>
    <row r="187" spans="1:22" ht="13.5" thickBot="1">
      <c r="A187" s="42" t="s">
        <v>183</v>
      </c>
      <c r="B187">
        <v>2687</v>
      </c>
      <c r="C187">
        <v>2801</v>
      </c>
      <c r="D187">
        <v>34660557</v>
      </c>
      <c r="E187" s="68">
        <f t="shared" si="25"/>
        <v>0.0791677987171412</v>
      </c>
      <c r="F187">
        <v>29990</v>
      </c>
      <c r="G187">
        <v>29661</v>
      </c>
      <c r="H187">
        <v>313393226</v>
      </c>
      <c r="I187" s="68">
        <f t="shared" si="26"/>
        <v>0.09516957459699528</v>
      </c>
      <c r="J187">
        <v>537</v>
      </c>
      <c r="K187">
        <v>505</v>
      </c>
      <c r="L187">
        <v>4440401</v>
      </c>
      <c r="M187" s="68">
        <f t="shared" si="27"/>
        <v>0.11733174548875204</v>
      </c>
      <c r="N187">
        <v>4942</v>
      </c>
      <c r="O187">
        <v>5031</v>
      </c>
      <c r="P187">
        <v>40074674</v>
      </c>
      <c r="Q187" s="68">
        <f t="shared" si="28"/>
        <v>0.12443020746718989</v>
      </c>
      <c r="R187">
        <v>107273</v>
      </c>
      <c r="S187">
        <v>107029</v>
      </c>
      <c r="T187">
        <v>1091132551</v>
      </c>
      <c r="U187" s="69">
        <f t="shared" si="29"/>
        <v>0.09820163453266825</v>
      </c>
      <c r="V187" s="68">
        <v>0.199247045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Stepanova</dc:creator>
  <cp:keywords/>
  <dc:description/>
  <cp:lastModifiedBy>Maria Stepanova</cp:lastModifiedBy>
  <cp:lastPrinted>2004-03-01T07:51:04Z</cp:lastPrinted>
  <dcterms:created xsi:type="dcterms:W3CDTF">2003-11-29T00:55:52Z</dcterms:created>
  <dcterms:modified xsi:type="dcterms:W3CDTF">2004-05-05T22:32:19Z</dcterms:modified>
  <cp:category/>
  <cp:version/>
  <cp:contentType/>
  <cp:contentStatus/>
</cp:coreProperties>
</file>